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rin/Dropbox (UFL)/Katrin Karbstein’s files/Home/Katrin's Mac/papers in progress/Melissa_proofreading/revision/re-revision/Rawdata_supplements/"/>
    </mc:Choice>
  </mc:AlternateContent>
  <xr:revisionPtr revIDLastSave="0" documentId="13_ncr:1_{27ECF7E4-B5FE-2F4A-922D-CA2485A64086}" xr6:coauthVersionLast="47" xr6:coauthVersionMax="47" xr10:uidLastSave="{00000000-0000-0000-0000-000000000000}"/>
  <bookViews>
    <workbookView xWindow="4800" yWindow="1340" windowWidth="26440" windowHeight="15260" activeTab="1" xr2:uid="{F81BDFAB-2B35-2F4B-81FD-36174F605E3D}"/>
  </bookViews>
  <sheets>
    <sheet name="Figure S2B" sheetId="1" r:id="rId1"/>
    <sheet name="Figure S2C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2" l="1"/>
  <c r="F38" i="2"/>
  <c r="G33" i="2"/>
  <c r="F33" i="2"/>
  <c r="I27" i="2"/>
  <c r="T20" i="2" s="1"/>
  <c r="H27" i="2"/>
  <c r="S21" i="2" s="1"/>
  <c r="F27" i="2"/>
  <c r="O24" i="2" s="1"/>
  <c r="E27" i="2"/>
  <c r="N25" i="2" s="1"/>
  <c r="D27" i="2"/>
  <c r="M25" i="2" s="1"/>
  <c r="O25" i="2"/>
  <c r="T24" i="2"/>
  <c r="S24" i="2"/>
  <c r="V24" i="2" s="1"/>
  <c r="M24" i="2"/>
  <c r="T23" i="2"/>
  <c r="S23" i="2"/>
  <c r="U23" i="2" s="1"/>
  <c r="M23" i="2"/>
  <c r="T22" i="2"/>
  <c r="S22" i="2"/>
  <c r="U22" i="2" s="1"/>
  <c r="M22" i="2"/>
  <c r="T21" i="2"/>
  <c r="M21" i="2"/>
  <c r="M20" i="2"/>
  <c r="M19" i="2"/>
  <c r="O18" i="2"/>
  <c r="N18" i="2"/>
  <c r="Q18" i="2" s="1"/>
  <c r="M18" i="2"/>
  <c r="O17" i="2"/>
  <c r="M17" i="2"/>
  <c r="T16" i="2"/>
  <c r="S16" i="2"/>
  <c r="V16" i="2" s="1"/>
  <c r="M16" i="2"/>
  <c r="T15" i="2"/>
  <c r="S15" i="2"/>
  <c r="V15" i="2" s="1"/>
  <c r="M15" i="2"/>
  <c r="T14" i="2"/>
  <c r="S14" i="2"/>
  <c r="V14" i="2" s="1"/>
  <c r="M14" i="2"/>
  <c r="T13" i="2"/>
  <c r="M13" i="2"/>
  <c r="M12" i="2"/>
  <c r="M11" i="2"/>
  <c r="O10" i="2"/>
  <c r="N10" i="2"/>
  <c r="Q10" i="2" s="1"/>
  <c r="M10" i="2"/>
  <c r="O9" i="2"/>
  <c r="M9" i="2"/>
  <c r="T8" i="2"/>
  <c r="S8" i="2"/>
  <c r="V8" i="2" s="1"/>
  <c r="M8" i="2"/>
  <c r="T7" i="2"/>
  <c r="S7" i="2"/>
  <c r="V7" i="2" s="1"/>
  <c r="M7" i="2"/>
  <c r="T6" i="2"/>
  <c r="S6" i="2"/>
  <c r="V6" i="2" s="1"/>
  <c r="M6" i="2"/>
  <c r="T5" i="2"/>
  <c r="M5" i="2"/>
  <c r="K47" i="1"/>
  <c r="J47" i="1"/>
  <c r="I47" i="1"/>
  <c r="H47" i="1"/>
  <c r="S42" i="1" s="1"/>
  <c r="G47" i="1"/>
  <c r="R44" i="1" s="1"/>
  <c r="F47" i="1"/>
  <c r="Q35" i="1" s="1"/>
  <c r="E47" i="1"/>
  <c r="P45" i="1" s="1"/>
  <c r="D47" i="1"/>
  <c r="O45" i="1" s="1"/>
  <c r="V45" i="1"/>
  <c r="U45" i="1"/>
  <c r="T45" i="1"/>
  <c r="R45" i="1"/>
  <c r="V44" i="1"/>
  <c r="U44" i="1"/>
  <c r="T44" i="1"/>
  <c r="O44" i="1"/>
  <c r="V43" i="1"/>
  <c r="U43" i="1"/>
  <c r="T43" i="1"/>
  <c r="O43" i="1"/>
  <c r="V42" i="1"/>
  <c r="U42" i="1"/>
  <c r="T42" i="1"/>
  <c r="P42" i="1"/>
  <c r="O42" i="1"/>
  <c r="V41" i="1"/>
  <c r="U41" i="1"/>
  <c r="T41" i="1"/>
  <c r="R41" i="1"/>
  <c r="O41" i="1"/>
  <c r="V40" i="1"/>
  <c r="U40" i="1"/>
  <c r="T40" i="1"/>
  <c r="O40" i="1"/>
  <c r="V39" i="1"/>
  <c r="U39" i="1"/>
  <c r="T39" i="1"/>
  <c r="O39" i="1"/>
  <c r="V38" i="1"/>
  <c r="U38" i="1"/>
  <c r="T38" i="1"/>
  <c r="P38" i="1"/>
  <c r="O38" i="1"/>
  <c r="V37" i="1"/>
  <c r="U37" i="1"/>
  <c r="T37" i="1"/>
  <c r="R37" i="1"/>
  <c r="O37" i="1"/>
  <c r="V36" i="1"/>
  <c r="U36" i="1"/>
  <c r="T36" i="1"/>
  <c r="O36" i="1"/>
  <c r="V35" i="1"/>
  <c r="U35" i="1"/>
  <c r="T35" i="1"/>
  <c r="O35" i="1"/>
  <c r="V34" i="1"/>
  <c r="U34" i="1"/>
  <c r="T34" i="1"/>
  <c r="P34" i="1"/>
  <c r="O34" i="1"/>
  <c r="V33" i="1"/>
  <c r="U33" i="1"/>
  <c r="T33" i="1"/>
  <c r="R33" i="1"/>
  <c r="O33" i="1"/>
  <c r="V32" i="1"/>
  <c r="U32" i="1"/>
  <c r="T32" i="1"/>
  <c r="O32" i="1"/>
  <c r="V31" i="1"/>
  <c r="U31" i="1"/>
  <c r="T31" i="1"/>
  <c r="O31" i="1"/>
  <c r="V30" i="1"/>
  <c r="U30" i="1"/>
  <c r="T30" i="1"/>
  <c r="P30" i="1"/>
  <c r="O30" i="1"/>
  <c r="V29" i="1"/>
  <c r="U29" i="1"/>
  <c r="T29" i="1"/>
  <c r="R29" i="1"/>
  <c r="O29" i="1"/>
  <c r="V28" i="1"/>
  <c r="U28" i="1"/>
  <c r="T28" i="1"/>
  <c r="O28" i="1"/>
  <c r="V27" i="1"/>
  <c r="U27" i="1"/>
  <c r="T27" i="1"/>
  <c r="O27" i="1"/>
  <c r="V26" i="1"/>
  <c r="U26" i="1"/>
  <c r="T26" i="1"/>
  <c r="P26" i="1"/>
  <c r="O26" i="1"/>
  <c r="V25" i="1"/>
  <c r="U25" i="1"/>
  <c r="T25" i="1"/>
  <c r="R25" i="1"/>
  <c r="O25" i="1"/>
  <c r="V24" i="1"/>
  <c r="U24" i="1"/>
  <c r="T24" i="1"/>
  <c r="O24" i="1"/>
  <c r="V23" i="1"/>
  <c r="U23" i="1"/>
  <c r="T23" i="1"/>
  <c r="O23" i="1"/>
  <c r="V22" i="1"/>
  <c r="U22" i="1"/>
  <c r="T22" i="1"/>
  <c r="P22" i="1"/>
  <c r="O22" i="1"/>
  <c r="V21" i="1"/>
  <c r="U21" i="1"/>
  <c r="T21" i="1"/>
  <c r="R21" i="1"/>
  <c r="O21" i="1"/>
  <c r="V20" i="1"/>
  <c r="U20" i="1"/>
  <c r="T20" i="1"/>
  <c r="O20" i="1"/>
  <c r="V19" i="1"/>
  <c r="U19" i="1"/>
  <c r="T19" i="1"/>
  <c r="O19" i="1"/>
  <c r="V18" i="1"/>
  <c r="U18" i="1"/>
  <c r="T18" i="1"/>
  <c r="P18" i="1"/>
  <c r="O18" i="1"/>
  <c r="V17" i="1"/>
  <c r="U17" i="1"/>
  <c r="T17" i="1"/>
  <c r="R17" i="1"/>
  <c r="O17" i="1"/>
  <c r="V16" i="1"/>
  <c r="U16" i="1"/>
  <c r="T16" i="1"/>
  <c r="O16" i="1"/>
  <c r="V15" i="1"/>
  <c r="U15" i="1"/>
  <c r="T15" i="1"/>
  <c r="O15" i="1"/>
  <c r="V14" i="1"/>
  <c r="U14" i="1"/>
  <c r="T14" i="1"/>
  <c r="P14" i="1"/>
  <c r="O14" i="1"/>
  <c r="V13" i="1"/>
  <c r="U13" i="1"/>
  <c r="T13" i="1"/>
  <c r="R13" i="1"/>
  <c r="O13" i="1"/>
  <c r="V12" i="1"/>
  <c r="U12" i="1"/>
  <c r="T12" i="1"/>
  <c r="O12" i="1"/>
  <c r="V11" i="1"/>
  <c r="U11" i="1"/>
  <c r="T11" i="1"/>
  <c r="O11" i="1"/>
  <c r="V10" i="1"/>
  <c r="U10" i="1"/>
  <c r="T10" i="1"/>
  <c r="P10" i="1"/>
  <c r="O10" i="1"/>
  <c r="V9" i="1"/>
  <c r="U9" i="1"/>
  <c r="T9" i="1"/>
  <c r="R9" i="1"/>
  <c r="O9" i="1"/>
  <c r="V8" i="1"/>
  <c r="U8" i="1"/>
  <c r="T8" i="1"/>
  <c r="O8" i="1"/>
  <c r="V7" i="1"/>
  <c r="U7" i="1"/>
  <c r="T7" i="1"/>
  <c r="O7" i="1"/>
  <c r="V6" i="1"/>
  <c r="U6" i="1"/>
  <c r="T6" i="1"/>
  <c r="P6" i="1"/>
  <c r="O6" i="1"/>
  <c r="V5" i="1"/>
  <c r="U5" i="1"/>
  <c r="T5" i="1"/>
  <c r="R5" i="1"/>
  <c r="O5" i="1"/>
  <c r="P23" i="2" l="1"/>
  <c r="U21" i="2"/>
  <c r="V21" i="2"/>
  <c r="Q14" i="2"/>
  <c r="Q11" i="2"/>
  <c r="Q25" i="2"/>
  <c r="P25" i="2"/>
  <c r="P10" i="2"/>
  <c r="U14" i="2"/>
  <c r="P18" i="2"/>
  <c r="O19" i="2"/>
  <c r="P19" i="2" s="1"/>
  <c r="N20" i="2"/>
  <c r="Q20" i="2" s="1"/>
  <c r="N5" i="2"/>
  <c r="Q5" i="2" s="1"/>
  <c r="U7" i="2"/>
  <c r="N13" i="2"/>
  <c r="Q13" i="2" s="1"/>
  <c r="U15" i="2"/>
  <c r="S17" i="2"/>
  <c r="O20" i="2"/>
  <c r="N21" i="2"/>
  <c r="Q21" i="2" s="1"/>
  <c r="V22" i="2"/>
  <c r="O5" i="2"/>
  <c r="N6" i="2"/>
  <c r="U8" i="2"/>
  <c r="T9" i="2"/>
  <c r="S10" i="2"/>
  <c r="P12" i="2"/>
  <c r="O13" i="2"/>
  <c r="P13" i="2" s="1"/>
  <c r="N14" i="2"/>
  <c r="U16" i="2"/>
  <c r="T17" i="2"/>
  <c r="S18" i="2"/>
  <c r="O21" i="2"/>
  <c r="N22" i="2"/>
  <c r="P22" i="2" s="1"/>
  <c r="V23" i="2"/>
  <c r="U24" i="2"/>
  <c r="T25" i="2"/>
  <c r="N19" i="2"/>
  <c r="U6" i="2"/>
  <c r="O11" i="2"/>
  <c r="S9" i="2"/>
  <c r="O6" i="2"/>
  <c r="Q6" i="2" s="1"/>
  <c r="N7" i="2"/>
  <c r="T10" i="2"/>
  <c r="S11" i="2"/>
  <c r="O14" i="2"/>
  <c r="N15" i="2"/>
  <c r="Q15" i="2" s="1"/>
  <c r="T18" i="2"/>
  <c r="S19" i="2"/>
  <c r="O22" i="2"/>
  <c r="N23" i="2"/>
  <c r="N11" i="2"/>
  <c r="P11" i="2" s="1"/>
  <c r="N12" i="2"/>
  <c r="Q12" i="2" s="1"/>
  <c r="O12" i="2"/>
  <c r="S25" i="2"/>
  <c r="P6" i="2"/>
  <c r="O7" i="2"/>
  <c r="N8" i="2"/>
  <c r="T11" i="2"/>
  <c r="S12" i="2"/>
  <c r="P14" i="2"/>
  <c r="O15" i="2"/>
  <c r="N16" i="2"/>
  <c r="T19" i="2"/>
  <c r="S20" i="2"/>
  <c r="O23" i="2"/>
  <c r="N24" i="2"/>
  <c r="S5" i="2"/>
  <c r="O8" i="2"/>
  <c r="N9" i="2"/>
  <c r="T12" i="2"/>
  <c r="S13" i="2"/>
  <c r="O16" i="2"/>
  <c r="N17" i="2"/>
  <c r="S13" i="1"/>
  <c r="Q30" i="1"/>
  <c r="S33" i="1"/>
  <c r="R10" i="1"/>
  <c r="P19" i="1"/>
  <c r="X19" i="1" s="1"/>
  <c r="S18" i="1"/>
  <c r="S34" i="1"/>
  <c r="W34" i="1" s="1"/>
  <c r="Q39" i="1"/>
  <c r="X39" i="1" s="1"/>
  <c r="Q5" i="1"/>
  <c r="S8" i="1"/>
  <c r="Q9" i="1"/>
  <c r="S12" i="1"/>
  <c r="Q13" i="1"/>
  <c r="W13" i="1" s="1"/>
  <c r="S16" i="1"/>
  <c r="Q17" i="1"/>
  <c r="S20" i="1"/>
  <c r="Q21" i="1"/>
  <c r="S24" i="1"/>
  <c r="Q25" i="1"/>
  <c r="S28" i="1"/>
  <c r="Q29" i="1"/>
  <c r="W29" i="1" s="1"/>
  <c r="S32" i="1"/>
  <c r="W32" i="1" s="1"/>
  <c r="Q33" i="1"/>
  <c r="W33" i="1" s="1"/>
  <c r="S36" i="1"/>
  <c r="Q37" i="1"/>
  <c r="S40" i="1"/>
  <c r="Q41" i="1"/>
  <c r="S44" i="1"/>
  <c r="Q45" i="1"/>
  <c r="X45" i="1" s="1"/>
  <c r="S5" i="1"/>
  <c r="S17" i="1"/>
  <c r="S25" i="1"/>
  <c r="Q38" i="1"/>
  <c r="Q42" i="1"/>
  <c r="W42" i="1" s="1"/>
  <c r="R6" i="1"/>
  <c r="W6" i="1" s="1"/>
  <c r="R14" i="1"/>
  <c r="P23" i="1"/>
  <c r="X23" i="1" s="1"/>
  <c r="Q27" i="1"/>
  <c r="R7" i="1"/>
  <c r="P8" i="1"/>
  <c r="R11" i="1"/>
  <c r="P12" i="1"/>
  <c r="W12" i="1" s="1"/>
  <c r="X12" i="1"/>
  <c r="R15" i="1"/>
  <c r="P16" i="1"/>
  <c r="X16" i="1" s="1"/>
  <c r="R19" i="1"/>
  <c r="P20" i="1"/>
  <c r="R23" i="1"/>
  <c r="P24" i="1"/>
  <c r="W24" i="1" s="1"/>
  <c r="R27" i="1"/>
  <c r="P28" i="1"/>
  <c r="W28" i="1" s="1"/>
  <c r="R31" i="1"/>
  <c r="P32" i="1"/>
  <c r="X32" i="1" s="1"/>
  <c r="R35" i="1"/>
  <c r="P36" i="1"/>
  <c r="R39" i="1"/>
  <c r="P40" i="1"/>
  <c r="W40" i="1" s="1"/>
  <c r="R43" i="1"/>
  <c r="P44" i="1"/>
  <c r="W44" i="1" s="1"/>
  <c r="Q6" i="1"/>
  <c r="S9" i="1"/>
  <c r="Q14" i="1"/>
  <c r="X14" i="1" s="1"/>
  <c r="Q18" i="1"/>
  <c r="X18" i="1" s="1"/>
  <c r="S21" i="1"/>
  <c r="Q26" i="1"/>
  <c r="W26" i="1" s="1"/>
  <c r="S29" i="1"/>
  <c r="P7" i="1"/>
  <c r="X7" i="1" s="1"/>
  <c r="P15" i="1"/>
  <c r="W15" i="1" s="1"/>
  <c r="R18" i="1"/>
  <c r="R22" i="1"/>
  <c r="P31" i="1"/>
  <c r="X31" i="1" s="1"/>
  <c r="P35" i="1"/>
  <c r="R38" i="1"/>
  <c r="P39" i="1"/>
  <c r="R42" i="1"/>
  <c r="S6" i="1"/>
  <c r="Q7" i="1"/>
  <c r="S10" i="1"/>
  <c r="Q11" i="1"/>
  <c r="W11" i="1" s="1"/>
  <c r="S14" i="1"/>
  <c r="Q15" i="1"/>
  <c r="Q19" i="1"/>
  <c r="S22" i="1"/>
  <c r="Q23" i="1"/>
  <c r="Q31" i="1"/>
  <c r="Q43" i="1"/>
  <c r="X43" i="1" s="1"/>
  <c r="S7" i="1"/>
  <c r="Q8" i="1"/>
  <c r="X8" i="1" s="1"/>
  <c r="S11" i="1"/>
  <c r="Q12" i="1"/>
  <c r="S15" i="1"/>
  <c r="Q16" i="1"/>
  <c r="S19" i="1"/>
  <c r="W19" i="1" s="1"/>
  <c r="Q20" i="1"/>
  <c r="S23" i="1"/>
  <c r="W23" i="1" s="1"/>
  <c r="Q24" i="1"/>
  <c r="X24" i="1" s="1"/>
  <c r="S27" i="1"/>
  <c r="Q28" i="1"/>
  <c r="S31" i="1"/>
  <c r="Q32" i="1"/>
  <c r="S35" i="1"/>
  <c r="Q36" i="1"/>
  <c r="X36" i="1" s="1"/>
  <c r="S39" i="1"/>
  <c r="Q40" i="1"/>
  <c r="S43" i="1"/>
  <c r="Q44" i="1"/>
  <c r="X44" i="1" s="1"/>
  <c r="Q10" i="1"/>
  <c r="X10" i="1" s="1"/>
  <c r="Q22" i="1"/>
  <c r="X22" i="1" s="1"/>
  <c r="Q34" i="1"/>
  <c r="S37" i="1"/>
  <c r="S41" i="1"/>
  <c r="S45" i="1"/>
  <c r="P11" i="1"/>
  <c r="X11" i="1" s="1"/>
  <c r="R26" i="1"/>
  <c r="X26" i="1" s="1"/>
  <c r="P27" i="1"/>
  <c r="W27" i="1" s="1"/>
  <c r="R30" i="1"/>
  <c r="R34" i="1"/>
  <c r="P43" i="1"/>
  <c r="S26" i="1"/>
  <c r="S30" i="1"/>
  <c r="S38" i="1"/>
  <c r="W38" i="1" s="1"/>
  <c r="P5" i="1"/>
  <c r="X5" i="1" s="1"/>
  <c r="R8" i="1"/>
  <c r="P9" i="1"/>
  <c r="X9" i="1" s="1"/>
  <c r="R12" i="1"/>
  <c r="P13" i="1"/>
  <c r="R16" i="1"/>
  <c r="P17" i="1"/>
  <c r="R20" i="1"/>
  <c r="P21" i="1"/>
  <c r="R24" i="1"/>
  <c r="P25" i="1"/>
  <c r="X25" i="1" s="1"/>
  <c r="R28" i="1"/>
  <c r="P29" i="1"/>
  <c r="R32" i="1"/>
  <c r="P33" i="1"/>
  <c r="R36" i="1"/>
  <c r="P37" i="1"/>
  <c r="X37" i="1" s="1"/>
  <c r="R40" i="1"/>
  <c r="X40" i="1" s="1"/>
  <c r="P41" i="1"/>
  <c r="X41" i="1" s="1"/>
  <c r="V25" i="2" l="1"/>
  <c r="U25" i="2"/>
  <c r="V10" i="2"/>
  <c r="U10" i="2"/>
  <c r="U13" i="2"/>
  <c r="V13" i="2"/>
  <c r="V20" i="2"/>
  <c r="U20" i="2"/>
  <c r="P21" i="2"/>
  <c r="Q7" i="2"/>
  <c r="U19" i="2"/>
  <c r="V19" i="2"/>
  <c r="Q16" i="2"/>
  <c r="P16" i="2"/>
  <c r="Q19" i="2"/>
  <c r="P20" i="2"/>
  <c r="P24" i="2"/>
  <c r="Q24" i="2"/>
  <c r="V12" i="2"/>
  <c r="U12" i="2"/>
  <c r="V18" i="2"/>
  <c r="U18" i="2"/>
  <c r="P7" i="2"/>
  <c r="Q9" i="2"/>
  <c r="P9" i="2"/>
  <c r="P5" i="2"/>
  <c r="Q17" i="2"/>
  <c r="P17" i="2"/>
  <c r="Q23" i="2"/>
  <c r="U11" i="2"/>
  <c r="V11" i="2"/>
  <c r="Q22" i="2"/>
  <c r="V9" i="2"/>
  <c r="U9" i="2"/>
  <c r="V5" i="2"/>
  <c r="U5" i="2"/>
  <c r="V17" i="2"/>
  <c r="U17" i="2"/>
  <c r="P15" i="2"/>
  <c r="Q8" i="2"/>
  <c r="P8" i="2"/>
  <c r="W31" i="1"/>
  <c r="W37" i="1"/>
  <c r="W35" i="1"/>
  <c r="W43" i="1"/>
  <c r="W10" i="1"/>
  <c r="W8" i="1"/>
  <c r="W25" i="1"/>
  <c r="X42" i="1"/>
  <c r="W36" i="1"/>
  <c r="X38" i="1"/>
  <c r="X6" i="1"/>
  <c r="W9" i="1"/>
  <c r="X30" i="1"/>
  <c r="X33" i="1"/>
  <c r="X34" i="1"/>
  <c r="W22" i="1"/>
  <c r="W30" i="1"/>
  <c r="X35" i="1"/>
  <c r="X27" i="1"/>
  <c r="X28" i="1"/>
  <c r="X21" i="1"/>
  <c r="X17" i="1"/>
  <c r="W14" i="1"/>
  <c r="W41" i="1"/>
  <c r="W20" i="1"/>
  <c r="W7" i="1"/>
  <c r="W18" i="1"/>
  <c r="X20" i="1"/>
  <c r="W45" i="1"/>
  <c r="W21" i="1"/>
  <c r="W39" i="1"/>
  <c r="X29" i="1"/>
  <c r="X13" i="1"/>
  <c r="X15" i="1"/>
  <c r="W17" i="1"/>
  <c r="W16" i="1"/>
  <c r="W5" i="1"/>
</calcChain>
</file>

<file path=xl/sharedStrings.xml><?xml version="1.0" encoding="utf-8"?>
<sst xmlns="http://schemas.openxmlformats.org/spreadsheetml/2006/main" count="48" uniqueCount="18">
  <si>
    <t>Figure S2B</t>
  </si>
  <si>
    <t>Read Depth</t>
  </si>
  <si>
    <t>Read Depth as a Fraction of Aligned Reads</t>
  </si>
  <si>
    <t>Gal::Pno1; Gal::Dim1 + Dim1-E85A + Pno1</t>
  </si>
  <si>
    <t>Nucleotide Position</t>
  </si>
  <si>
    <t>Average</t>
  </si>
  <si>
    <t>Standard Error of the Mean (SEM)</t>
  </si>
  <si>
    <t>3' 18S rRNA</t>
  </si>
  <si>
    <t>Canonical 3'-end of 18S rRNA</t>
  </si>
  <si>
    <t>5' ITS1</t>
  </si>
  <si>
    <t>Maximum Read Depth in 18S rRNA</t>
  </si>
  <si>
    <t>Figure S2C (Left)</t>
  </si>
  <si>
    <t>Read Depth as a Fraction of Aligned Reads (Normalized Read Depth)</t>
  </si>
  <si>
    <t>Gal::Pno1; Gal::Dim1 + Pno1 + Dim1-E85A</t>
  </si>
  <si>
    <t>∆Rps14B; Gal::Rps14A; Gal::Dim1 + Rps14 + Dim1</t>
  </si>
  <si>
    <t>Figure S2C (Right)</t>
  </si>
  <si>
    <t>Biological Replicate</t>
  </si>
  <si>
    <t>Fraction of Miscleaved Reads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</si>
</sst>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8" x14ac:knownFonts="1"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color rgb="FF0000FF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6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84131-F240-564F-ABE2-1B53DF0C8CA6}">
  <dimension ref="A1:Y88"/>
  <sheetViews>
    <sheetView workbookViewId="0">
      <selection sqref="A1:XFD1048576"/>
    </sheetView>
  </sheetViews>
  <sheetFormatPr baseColWidth="10" defaultRowHeight="16" x14ac:dyDescent="0.2"/>
  <cols>
    <col min="1" max="1" width="14.5" bestFit="1" customWidth="1"/>
    <col min="2" max="2" width="26.33203125" style="3" customWidth="1"/>
    <col min="3" max="3" width="31" style="3" bestFit="1" customWidth="1"/>
    <col min="4" max="12" width="14.5" style="3" customWidth="1"/>
    <col min="13" max="13" width="26.33203125" style="3" bestFit="1" customWidth="1"/>
    <col min="14" max="14" width="18.33203125" style="3" customWidth="1"/>
    <col min="15" max="23" width="10.83203125" style="3"/>
    <col min="24" max="24" width="29.5" style="3" bestFit="1" customWidth="1"/>
    <col min="25" max="25" width="10.83203125" style="3"/>
  </cols>
  <sheetData>
    <row r="1" spans="1:24" ht="24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4" x14ac:dyDescent="0.2">
      <c r="D2" s="4" t="s">
        <v>1</v>
      </c>
      <c r="E2" s="4"/>
      <c r="F2" s="4"/>
      <c r="G2" s="4"/>
      <c r="H2" s="4"/>
      <c r="I2" s="4"/>
      <c r="J2" s="4"/>
      <c r="K2" s="4"/>
      <c r="O2" s="4" t="s">
        <v>2</v>
      </c>
      <c r="P2" s="4"/>
      <c r="Q2" s="4"/>
      <c r="R2" s="4"/>
      <c r="S2" s="4"/>
      <c r="T2" s="4"/>
      <c r="U2" s="4"/>
      <c r="V2" s="4"/>
    </row>
    <row r="3" spans="1:24" x14ac:dyDescent="0.2">
      <c r="C3" s="5"/>
      <c r="D3" s="4" t="s">
        <v>3</v>
      </c>
      <c r="E3" s="4"/>
      <c r="F3" s="4"/>
      <c r="G3" s="4"/>
      <c r="H3" s="4"/>
      <c r="I3" s="4"/>
      <c r="J3" s="4"/>
      <c r="K3" s="4"/>
      <c r="N3" s="5"/>
      <c r="O3" s="4" t="s">
        <v>3</v>
      </c>
      <c r="P3" s="4"/>
      <c r="Q3" s="4"/>
      <c r="R3" s="4"/>
      <c r="S3" s="4"/>
      <c r="T3" s="4"/>
      <c r="U3" s="4"/>
      <c r="V3" s="4"/>
    </row>
    <row r="4" spans="1:24" x14ac:dyDescent="0.2">
      <c r="C4" s="6" t="s">
        <v>4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N4" s="6" t="s">
        <v>4</v>
      </c>
      <c r="O4" s="7">
        <v>1</v>
      </c>
      <c r="P4" s="7">
        <v>2</v>
      </c>
      <c r="Q4" s="7">
        <v>3</v>
      </c>
      <c r="R4" s="7">
        <v>4</v>
      </c>
      <c r="S4" s="7">
        <v>5</v>
      </c>
      <c r="T4" s="7">
        <v>6</v>
      </c>
      <c r="U4" s="7">
        <v>7</v>
      </c>
      <c r="V4" s="7">
        <v>8</v>
      </c>
      <c r="W4" s="7" t="s">
        <v>5</v>
      </c>
      <c r="X4" s="7" t="s">
        <v>6</v>
      </c>
    </row>
    <row r="5" spans="1:24" x14ac:dyDescent="0.2">
      <c r="B5" s="8" t="s">
        <v>7</v>
      </c>
      <c r="C5" s="9">
        <v>1780</v>
      </c>
      <c r="D5" s="3">
        <v>2847537</v>
      </c>
      <c r="E5" s="3">
        <v>2648979</v>
      </c>
      <c r="F5" s="3">
        <v>2615353</v>
      </c>
      <c r="G5" s="3">
        <v>3639773</v>
      </c>
      <c r="H5" s="3">
        <v>3789442</v>
      </c>
      <c r="I5" s="3">
        <v>3078898</v>
      </c>
      <c r="J5" s="3">
        <v>3461621</v>
      </c>
      <c r="K5" s="3">
        <v>3147994</v>
      </c>
      <c r="M5" s="8" t="s">
        <v>7</v>
      </c>
      <c r="N5" s="9">
        <v>1780</v>
      </c>
      <c r="O5" s="10">
        <f>D5/D$47</f>
        <v>0.99999859527922508</v>
      </c>
      <c r="P5" s="10">
        <f t="shared" ref="P5:V20" si="0">E5/E$47</f>
        <v>1</v>
      </c>
      <c r="Q5" s="10">
        <f t="shared" si="0"/>
        <v>0.99999961764258294</v>
      </c>
      <c r="R5" s="10">
        <f t="shared" si="0"/>
        <v>1</v>
      </c>
      <c r="S5" s="10">
        <f t="shared" si="0"/>
        <v>1.0000002638911649</v>
      </c>
      <c r="T5" s="10">
        <f t="shared" si="0"/>
        <v>0.99686716264528552</v>
      </c>
      <c r="U5" s="10">
        <f t="shared" si="0"/>
        <v>0.99850755524915669</v>
      </c>
      <c r="V5" s="10">
        <f t="shared" si="0"/>
        <v>0.99868977235667122</v>
      </c>
      <c r="W5" s="3">
        <f>AVERAGE(O5:V5)</f>
        <v>0.99925787088301088</v>
      </c>
      <c r="X5" s="3">
        <f>STDEV(O5:V5)/SQRT(COUNT(O5:V5))</f>
        <v>4.0867195370160038E-4</v>
      </c>
    </row>
    <row r="6" spans="1:24" x14ac:dyDescent="0.2">
      <c r="B6" s="8"/>
      <c r="C6" s="9">
        <v>1781</v>
      </c>
      <c r="D6" s="3">
        <v>2847374</v>
      </c>
      <c r="E6" s="3">
        <v>2648824</v>
      </c>
      <c r="F6" s="3">
        <v>2615201</v>
      </c>
      <c r="G6" s="3">
        <v>3639632</v>
      </c>
      <c r="H6" s="3">
        <v>3789243</v>
      </c>
      <c r="I6" s="3">
        <v>3079968</v>
      </c>
      <c r="J6" s="3">
        <v>3462982</v>
      </c>
      <c r="K6" s="3">
        <v>3149683</v>
      </c>
      <c r="M6" s="8"/>
      <c r="N6" s="9">
        <v>1781</v>
      </c>
      <c r="O6" s="10">
        <f t="shared" ref="O6:V45" si="1">D6/D$47</f>
        <v>0.99994135290764907</v>
      </c>
      <c r="P6" s="10">
        <f t="shared" si="0"/>
        <v>0.99994148688985451</v>
      </c>
      <c r="Q6" s="10">
        <f t="shared" si="0"/>
        <v>0.99994149931519782</v>
      </c>
      <c r="R6" s="10">
        <f t="shared" si="0"/>
        <v>0.99996126132041752</v>
      </c>
      <c r="S6" s="10">
        <f t="shared" si="0"/>
        <v>0.99994774954933985</v>
      </c>
      <c r="T6" s="10">
        <f t="shared" si="0"/>
        <v>0.99721360083974031</v>
      </c>
      <c r="U6" s="10">
        <f t="shared" si="0"/>
        <v>0.99890013686993318</v>
      </c>
      <c r="V6" s="10">
        <f t="shared" si="0"/>
        <v>0.99922560153090423</v>
      </c>
      <c r="W6" s="3">
        <f t="shared" ref="W6:W45" si="2">AVERAGE(O6:V6)</f>
        <v>0.99938408615287955</v>
      </c>
      <c r="X6" s="3">
        <f t="shared" ref="X6:X45" si="3">STDEV(O6:V6)/SQRT(COUNT(O6:V6))</f>
        <v>3.4208211284586222E-4</v>
      </c>
    </row>
    <row r="7" spans="1:24" x14ac:dyDescent="0.2">
      <c r="B7" s="8"/>
      <c r="C7" s="9">
        <v>1782</v>
      </c>
      <c r="D7" s="3">
        <v>2847541</v>
      </c>
      <c r="E7" s="3">
        <v>2648979</v>
      </c>
      <c r="F7" s="3">
        <v>2615354</v>
      </c>
      <c r="G7" s="3">
        <v>3639773</v>
      </c>
      <c r="H7" s="3">
        <v>3789441</v>
      </c>
      <c r="I7" s="3">
        <v>3087241</v>
      </c>
      <c r="J7" s="3">
        <v>3466235</v>
      </c>
      <c r="K7" s="3">
        <v>3151753</v>
      </c>
      <c r="M7" s="8"/>
      <c r="N7" s="9">
        <v>1782</v>
      </c>
      <c r="O7" s="10">
        <f t="shared" si="1"/>
        <v>1</v>
      </c>
      <c r="P7" s="10">
        <f t="shared" si="0"/>
        <v>1</v>
      </c>
      <c r="Q7" s="10">
        <f t="shared" si="0"/>
        <v>1</v>
      </c>
      <c r="R7" s="10">
        <f t="shared" si="0"/>
        <v>1</v>
      </c>
      <c r="S7" s="10">
        <f t="shared" si="0"/>
        <v>1</v>
      </c>
      <c r="T7" s="10">
        <f t="shared" si="0"/>
        <v>0.99956840923999235</v>
      </c>
      <c r="U7" s="10">
        <f t="shared" si="0"/>
        <v>0.99983846751826977</v>
      </c>
      <c r="V7" s="10">
        <f t="shared" si="0"/>
        <v>0.99988230158458236</v>
      </c>
      <c r="W7" s="3">
        <f t="shared" si="2"/>
        <v>0.99991114729285557</v>
      </c>
      <c r="X7" s="3">
        <f t="shared" si="3"/>
        <v>5.3960603226958644E-5</v>
      </c>
    </row>
    <row r="8" spans="1:24" x14ac:dyDescent="0.2">
      <c r="B8" s="8"/>
      <c r="C8" s="9">
        <v>1783</v>
      </c>
      <c r="D8" s="3">
        <v>2847512</v>
      </c>
      <c r="E8" s="3">
        <v>2648951</v>
      </c>
      <c r="F8" s="3">
        <v>2615332</v>
      </c>
      <c r="G8" s="3">
        <v>3639735</v>
      </c>
      <c r="H8" s="3">
        <v>3789399</v>
      </c>
      <c r="I8" s="3">
        <v>3088574</v>
      </c>
      <c r="J8" s="3">
        <v>3466795</v>
      </c>
      <c r="K8" s="3">
        <v>3152124</v>
      </c>
      <c r="M8" s="8"/>
      <c r="N8" s="9">
        <v>1783</v>
      </c>
      <c r="O8" s="10">
        <f t="shared" si="1"/>
        <v>0.99998981577438217</v>
      </c>
      <c r="P8" s="10">
        <f t="shared" si="0"/>
        <v>0.99998942988978012</v>
      </c>
      <c r="Q8" s="10">
        <f t="shared" si="0"/>
        <v>0.99999158813682587</v>
      </c>
      <c r="R8" s="10">
        <f t="shared" si="0"/>
        <v>0.99998955978848136</v>
      </c>
      <c r="S8" s="10">
        <f t="shared" si="0"/>
        <v>0.99998891657107214</v>
      </c>
      <c r="T8" s="10">
        <f t="shared" si="0"/>
        <v>1</v>
      </c>
      <c r="U8" s="10">
        <f t="shared" si="0"/>
        <v>1</v>
      </c>
      <c r="V8" s="10">
        <f t="shared" si="0"/>
        <v>1</v>
      </c>
      <c r="W8" s="3">
        <f t="shared" si="2"/>
        <v>0.99999366377006771</v>
      </c>
      <c r="X8" s="3">
        <f t="shared" si="3"/>
        <v>1.8749431366106326E-6</v>
      </c>
    </row>
    <row r="9" spans="1:24" x14ac:dyDescent="0.2">
      <c r="B9" s="8"/>
      <c r="C9" s="9">
        <v>1784</v>
      </c>
      <c r="D9" s="3">
        <v>2847539</v>
      </c>
      <c r="E9" s="3">
        <v>2648973</v>
      </c>
      <c r="F9" s="3">
        <v>2615352</v>
      </c>
      <c r="G9" s="3">
        <v>3639769</v>
      </c>
      <c r="H9" s="3">
        <v>3789434</v>
      </c>
      <c r="I9" s="3">
        <v>3088560</v>
      </c>
      <c r="J9" s="3">
        <v>3466750</v>
      </c>
      <c r="K9" s="3">
        <v>3152098</v>
      </c>
      <c r="M9" s="8"/>
      <c r="N9" s="9">
        <v>1784</v>
      </c>
      <c r="O9" s="10">
        <f t="shared" si="1"/>
        <v>0.99999929763961259</v>
      </c>
      <c r="P9" s="10">
        <f t="shared" si="0"/>
        <v>0.99999773497638145</v>
      </c>
      <c r="Q9" s="10">
        <f t="shared" si="0"/>
        <v>0.99999923528516599</v>
      </c>
      <c r="R9" s="10">
        <f t="shared" si="0"/>
        <v>0.99999890103036648</v>
      </c>
      <c r="S9" s="10">
        <f t="shared" si="0"/>
        <v>0.99999815276184534</v>
      </c>
      <c r="T9" s="10">
        <f t="shared" si="0"/>
        <v>0.99999546716381083</v>
      </c>
      <c r="U9" s="10">
        <f t="shared" si="0"/>
        <v>0.99998701971128956</v>
      </c>
      <c r="V9" s="10">
        <f t="shared" si="0"/>
        <v>0.99999175159352871</v>
      </c>
      <c r="W9" s="3">
        <f t="shared" si="2"/>
        <v>0.99999594502025002</v>
      </c>
      <c r="X9" s="3">
        <f t="shared" si="3"/>
        <v>1.5604273453326435E-6</v>
      </c>
    </row>
    <row r="10" spans="1:24" x14ac:dyDescent="0.2">
      <c r="B10" s="8"/>
      <c r="C10" s="9">
        <v>1785</v>
      </c>
      <c r="D10" s="3">
        <v>2847203</v>
      </c>
      <c r="E10" s="3">
        <v>2648837</v>
      </c>
      <c r="F10" s="3">
        <v>2615233</v>
      </c>
      <c r="G10" s="3">
        <v>3639720</v>
      </c>
      <c r="H10" s="3">
        <v>3789360</v>
      </c>
      <c r="I10" s="3">
        <v>3088478</v>
      </c>
      <c r="J10" s="3">
        <v>3466632</v>
      </c>
      <c r="K10" s="3">
        <v>3151994</v>
      </c>
      <c r="M10" s="8"/>
      <c r="N10" s="9">
        <v>1785</v>
      </c>
      <c r="O10" s="10">
        <f t="shared" si="1"/>
        <v>0.99988130109452333</v>
      </c>
      <c r="P10" s="10">
        <f t="shared" si="0"/>
        <v>0.99994639444102806</v>
      </c>
      <c r="Q10" s="10">
        <f t="shared" si="0"/>
        <v>0.99995373475254212</v>
      </c>
      <c r="R10" s="10">
        <f t="shared" si="0"/>
        <v>0.99998543865235556</v>
      </c>
      <c r="S10" s="10">
        <f t="shared" si="0"/>
        <v>0.99997862481563904</v>
      </c>
      <c r="T10" s="10">
        <f t="shared" si="0"/>
        <v>0.99996891769470309</v>
      </c>
      <c r="U10" s="10">
        <f t="shared" si="0"/>
        <v>0.99995298250978204</v>
      </c>
      <c r="V10" s="10">
        <f t="shared" si="0"/>
        <v>0.99995875796764344</v>
      </c>
      <c r="W10" s="3">
        <f t="shared" si="2"/>
        <v>0.99995326899102721</v>
      </c>
      <c r="X10" s="3">
        <f t="shared" si="3"/>
        <v>1.1322979410513929E-5</v>
      </c>
    </row>
    <row r="11" spans="1:24" x14ac:dyDescent="0.2">
      <c r="B11" s="8"/>
      <c r="C11" s="9">
        <v>1786</v>
      </c>
      <c r="D11" s="3">
        <v>2846645</v>
      </c>
      <c r="E11" s="3">
        <v>2648357</v>
      </c>
      <c r="F11" s="3">
        <v>2614901</v>
      </c>
      <c r="G11" s="3">
        <v>3639550</v>
      </c>
      <c r="H11" s="3">
        <v>3789002</v>
      </c>
      <c r="I11" s="3">
        <v>3087968</v>
      </c>
      <c r="J11" s="3">
        <v>3465920</v>
      </c>
      <c r="K11" s="3">
        <v>3151352</v>
      </c>
      <c r="M11" s="8"/>
      <c r="N11" s="9">
        <v>1786</v>
      </c>
      <c r="O11" s="10">
        <f t="shared" si="1"/>
        <v>0.9996853425464286</v>
      </c>
      <c r="P11" s="10">
        <f t="shared" si="0"/>
        <v>0.99976519255154528</v>
      </c>
      <c r="Q11" s="10">
        <f t="shared" si="0"/>
        <v>0.99982679209009562</v>
      </c>
      <c r="R11" s="10">
        <f t="shared" si="0"/>
        <v>0.99993873244292986</v>
      </c>
      <c r="S11" s="10">
        <f t="shared" si="0"/>
        <v>0.99988415177858692</v>
      </c>
      <c r="T11" s="10">
        <f t="shared" si="0"/>
        <v>0.99980379294781341</v>
      </c>
      <c r="U11" s="10">
        <f t="shared" si="0"/>
        <v>0.99974760549729647</v>
      </c>
      <c r="V11" s="10">
        <f t="shared" si="0"/>
        <v>0.99975508577708239</v>
      </c>
      <c r="W11" s="3">
        <f t="shared" si="2"/>
        <v>0.99980083695397226</v>
      </c>
      <c r="X11" s="3">
        <f t="shared" si="3"/>
        <v>2.8715094534516773E-5</v>
      </c>
    </row>
    <row r="12" spans="1:24" x14ac:dyDescent="0.2">
      <c r="B12" s="8"/>
      <c r="C12" s="9">
        <v>1787</v>
      </c>
      <c r="D12" s="3">
        <v>2846569</v>
      </c>
      <c r="E12" s="3">
        <v>2648635</v>
      </c>
      <c r="F12" s="3">
        <v>2615058</v>
      </c>
      <c r="G12" s="3">
        <v>3639599</v>
      </c>
      <c r="H12" s="3">
        <v>3789206</v>
      </c>
      <c r="I12" s="3">
        <v>3088390</v>
      </c>
      <c r="J12" s="3">
        <v>3466514</v>
      </c>
      <c r="K12" s="3">
        <v>3151912</v>
      </c>
      <c r="M12" s="8"/>
      <c r="N12" s="9">
        <v>1787</v>
      </c>
      <c r="O12" s="10">
        <f t="shared" si="1"/>
        <v>0.99965865285170608</v>
      </c>
      <c r="P12" s="10">
        <f t="shared" si="0"/>
        <v>0.99987013864587071</v>
      </c>
      <c r="Q12" s="10">
        <f t="shared" si="0"/>
        <v>0.99988682220456582</v>
      </c>
      <c r="R12" s="10">
        <f t="shared" si="0"/>
        <v>0.99995219482094078</v>
      </c>
      <c r="S12" s="10">
        <f t="shared" si="0"/>
        <v>0.9999379855762367</v>
      </c>
      <c r="T12" s="10">
        <f t="shared" si="0"/>
        <v>0.9999404255815143</v>
      </c>
      <c r="U12" s="10">
        <f t="shared" si="0"/>
        <v>0.99991894530827463</v>
      </c>
      <c r="V12" s="10">
        <f t="shared" si="0"/>
        <v>0.99993274376261843</v>
      </c>
      <c r="W12" s="3">
        <f t="shared" si="2"/>
        <v>0.99988723859396589</v>
      </c>
      <c r="X12" s="3">
        <f t="shared" si="3"/>
        <v>3.4133007316100491E-5</v>
      </c>
    </row>
    <row r="13" spans="1:24" x14ac:dyDescent="0.2">
      <c r="B13" s="8"/>
      <c r="C13" s="9">
        <v>1788</v>
      </c>
      <c r="D13" s="3">
        <v>2845048</v>
      </c>
      <c r="E13" s="3">
        <v>2647427</v>
      </c>
      <c r="F13" s="3">
        <v>2614108</v>
      </c>
      <c r="G13" s="3">
        <v>3638657</v>
      </c>
      <c r="H13" s="3">
        <v>3787720</v>
      </c>
      <c r="I13" s="3">
        <v>3087305</v>
      </c>
      <c r="J13" s="3">
        <v>3465160</v>
      </c>
      <c r="K13" s="3">
        <v>3150593</v>
      </c>
      <c r="M13" s="8"/>
      <c r="N13" s="9">
        <v>1788</v>
      </c>
      <c r="O13" s="10">
        <f t="shared" si="1"/>
        <v>0.99912450777706097</v>
      </c>
      <c r="P13" s="10">
        <f t="shared" si="0"/>
        <v>0.99941411389067258</v>
      </c>
      <c r="Q13" s="10">
        <f t="shared" si="0"/>
        <v>0.99952358265840879</v>
      </c>
      <c r="R13" s="10">
        <f t="shared" si="0"/>
        <v>0.99969338747224068</v>
      </c>
      <c r="S13" s="10">
        <f t="shared" si="0"/>
        <v>0.99954584330512075</v>
      </c>
      <c r="T13" s="10">
        <f t="shared" si="0"/>
        <v>0.99958913077685685</v>
      </c>
      <c r="U13" s="10">
        <f t="shared" si="0"/>
        <v>0.99952838284351975</v>
      </c>
      <c r="V13" s="10">
        <f t="shared" si="0"/>
        <v>0.99951429575740036</v>
      </c>
      <c r="W13" s="3">
        <f t="shared" si="2"/>
        <v>0.99949165556016006</v>
      </c>
      <c r="X13" s="3">
        <f t="shared" si="3"/>
        <v>5.9285102703534702E-5</v>
      </c>
    </row>
    <row r="14" spans="1:24" x14ac:dyDescent="0.2">
      <c r="B14" s="8"/>
      <c r="C14" s="9">
        <v>1789</v>
      </c>
      <c r="D14" s="3">
        <v>2845481</v>
      </c>
      <c r="E14" s="3">
        <v>2648372</v>
      </c>
      <c r="F14" s="3">
        <v>2614922</v>
      </c>
      <c r="G14" s="3">
        <v>3639397</v>
      </c>
      <c r="H14" s="3">
        <v>3789015</v>
      </c>
      <c r="I14" s="3">
        <v>3088356</v>
      </c>
      <c r="J14" s="3">
        <v>3466508</v>
      </c>
      <c r="K14" s="3">
        <v>3151882</v>
      </c>
      <c r="M14" s="8"/>
      <c r="N14" s="9">
        <v>1789</v>
      </c>
      <c r="O14" s="10">
        <f t="shared" si="1"/>
        <v>0.99927656880094085</v>
      </c>
      <c r="P14" s="10">
        <f t="shared" si="0"/>
        <v>0.99977085511059172</v>
      </c>
      <c r="Q14" s="10">
        <f t="shared" si="0"/>
        <v>0.9998348215958528</v>
      </c>
      <c r="R14" s="10">
        <f t="shared" si="0"/>
        <v>0.99989669685444671</v>
      </c>
      <c r="S14" s="10">
        <f t="shared" si="0"/>
        <v>0.99988758236373121</v>
      </c>
      <c r="T14" s="10">
        <f t="shared" si="0"/>
        <v>0.99992941726505502</v>
      </c>
      <c r="U14" s="10">
        <f t="shared" si="0"/>
        <v>0.99991721460311322</v>
      </c>
      <c r="V14" s="10">
        <f t="shared" si="0"/>
        <v>0.99992322637053621</v>
      </c>
      <c r="W14" s="3">
        <f t="shared" si="2"/>
        <v>0.99980454787053341</v>
      </c>
      <c r="X14" s="3">
        <f t="shared" si="3"/>
        <v>7.775539777119992E-5</v>
      </c>
    </row>
    <row r="15" spans="1:24" x14ac:dyDescent="0.2">
      <c r="B15" s="8"/>
      <c r="C15" s="9">
        <v>1790</v>
      </c>
      <c r="D15" s="3">
        <v>2845219</v>
      </c>
      <c r="E15" s="3">
        <v>2648141</v>
      </c>
      <c r="F15" s="3">
        <v>2614756</v>
      </c>
      <c r="G15" s="3">
        <v>3639179</v>
      </c>
      <c r="H15" s="3">
        <v>3788847</v>
      </c>
      <c r="I15" s="3">
        <v>3088211</v>
      </c>
      <c r="J15" s="3">
        <v>3466290</v>
      </c>
      <c r="K15" s="3">
        <v>3151684</v>
      </c>
      <c r="M15" s="8"/>
      <c r="N15" s="9">
        <v>1790</v>
      </c>
      <c r="O15" s="10">
        <f t="shared" si="1"/>
        <v>0.99918455959018682</v>
      </c>
      <c r="P15" s="10">
        <f t="shared" si="0"/>
        <v>0.99968365170127815</v>
      </c>
      <c r="Q15" s="10">
        <f t="shared" si="0"/>
        <v>0.9997713502646296</v>
      </c>
      <c r="R15" s="10">
        <f t="shared" si="0"/>
        <v>0.99983680300941846</v>
      </c>
      <c r="S15" s="10">
        <f t="shared" si="0"/>
        <v>0.99984324864801954</v>
      </c>
      <c r="T15" s="10">
        <f t="shared" si="0"/>
        <v>0.99988247003309616</v>
      </c>
      <c r="U15" s="10">
        <f t="shared" si="0"/>
        <v>0.99985433231558252</v>
      </c>
      <c r="V15" s="10">
        <f t="shared" si="0"/>
        <v>0.99986041158279304</v>
      </c>
      <c r="W15" s="3">
        <f t="shared" si="2"/>
        <v>0.99973960339312551</v>
      </c>
      <c r="X15" s="3">
        <f t="shared" si="3"/>
        <v>8.2437249325565832E-5</v>
      </c>
    </row>
    <row r="16" spans="1:24" x14ac:dyDescent="0.2">
      <c r="B16" s="8"/>
      <c r="C16" s="9">
        <v>1791</v>
      </c>
      <c r="D16" s="3">
        <v>2842411</v>
      </c>
      <c r="E16" s="3">
        <v>2645781</v>
      </c>
      <c r="F16" s="3">
        <v>2613374</v>
      </c>
      <c r="G16" s="3">
        <v>3637105</v>
      </c>
      <c r="H16" s="3">
        <v>3787163</v>
      </c>
      <c r="I16" s="3">
        <v>3088104</v>
      </c>
      <c r="J16" s="3">
        <v>3465710</v>
      </c>
      <c r="K16" s="3">
        <v>3151329</v>
      </c>
      <c r="M16" s="8"/>
      <c r="N16" s="9">
        <v>1791</v>
      </c>
      <c r="O16" s="10">
        <f t="shared" si="1"/>
        <v>0.99819844560622661</v>
      </c>
      <c r="P16" s="10">
        <f t="shared" si="0"/>
        <v>0.99879274241132154</v>
      </c>
      <c r="Q16" s="10">
        <f t="shared" si="0"/>
        <v>0.99924293231432537</v>
      </c>
      <c r="R16" s="10">
        <f t="shared" si="0"/>
        <v>0.99926698725442498</v>
      </c>
      <c r="S16" s="10">
        <f t="shared" si="0"/>
        <v>0.99939885592624345</v>
      </c>
      <c r="T16" s="10">
        <f t="shared" si="0"/>
        <v>0.99984782621365065</v>
      </c>
      <c r="U16" s="10">
        <f t="shared" si="0"/>
        <v>0.99968703081664767</v>
      </c>
      <c r="V16" s="10">
        <f t="shared" si="0"/>
        <v>0.99974778910981932</v>
      </c>
      <c r="W16" s="3">
        <f t="shared" si="2"/>
        <v>0.99927282620658242</v>
      </c>
      <c r="X16" s="3">
        <f t="shared" si="3"/>
        <v>1.9499842398018748E-4</v>
      </c>
    </row>
    <row r="17" spans="2:24" x14ac:dyDescent="0.2">
      <c r="B17" s="8"/>
      <c r="C17" s="9">
        <v>1792</v>
      </c>
      <c r="D17" s="3">
        <v>2830038</v>
      </c>
      <c r="E17" s="3">
        <v>2639002</v>
      </c>
      <c r="F17" s="3">
        <v>2608583</v>
      </c>
      <c r="G17" s="3">
        <v>3628645</v>
      </c>
      <c r="H17" s="3">
        <v>3780452</v>
      </c>
      <c r="I17" s="3">
        <v>3086630</v>
      </c>
      <c r="J17" s="3">
        <v>3462213</v>
      </c>
      <c r="K17" s="3">
        <v>3148162</v>
      </c>
      <c r="M17" s="8"/>
      <c r="N17" s="9">
        <v>1792</v>
      </c>
      <c r="O17" s="10">
        <f t="shared" si="1"/>
        <v>0.99385329306935355</v>
      </c>
      <c r="P17" s="10">
        <f t="shared" si="0"/>
        <v>0.99623364322631469</v>
      </c>
      <c r="Q17" s="10">
        <f t="shared" si="0"/>
        <v>0.99741105792944285</v>
      </c>
      <c r="R17" s="10">
        <f t="shared" si="0"/>
        <v>0.99694266647947549</v>
      </c>
      <c r="S17" s="10">
        <f t="shared" si="0"/>
        <v>0.99762788231826283</v>
      </c>
      <c r="T17" s="10">
        <f t="shared" si="0"/>
        <v>0.9993705833177382</v>
      </c>
      <c r="U17" s="10">
        <f t="shared" si="0"/>
        <v>0.99867831815841435</v>
      </c>
      <c r="V17" s="10">
        <f t="shared" si="0"/>
        <v>0.99874306975233207</v>
      </c>
      <c r="W17" s="3">
        <f t="shared" si="2"/>
        <v>0.99735756428141675</v>
      </c>
      <c r="X17" s="3">
        <f t="shared" si="3"/>
        <v>6.1972705278511779E-4</v>
      </c>
    </row>
    <row r="18" spans="2:24" x14ac:dyDescent="0.2">
      <c r="B18" s="8"/>
      <c r="C18" s="9">
        <v>1793</v>
      </c>
      <c r="D18" s="3">
        <v>2826067</v>
      </c>
      <c r="E18" s="3">
        <v>2636445</v>
      </c>
      <c r="F18" s="3">
        <v>2606679</v>
      </c>
      <c r="G18" s="3">
        <v>3625308</v>
      </c>
      <c r="H18" s="3">
        <v>3777287</v>
      </c>
      <c r="I18" s="3">
        <v>3086194</v>
      </c>
      <c r="J18" s="3">
        <v>3460970</v>
      </c>
      <c r="K18" s="3">
        <v>3147168</v>
      </c>
      <c r="M18" s="8"/>
      <c r="N18" s="9">
        <v>1793</v>
      </c>
      <c r="O18" s="10">
        <f t="shared" si="1"/>
        <v>0.99245875652009929</v>
      </c>
      <c r="P18" s="10">
        <f t="shared" si="0"/>
        <v>0.99526836566088295</v>
      </c>
      <c r="Q18" s="10">
        <f t="shared" si="0"/>
        <v>0.99668304940746066</v>
      </c>
      <c r="R18" s="10">
        <f t="shared" si="0"/>
        <v>0.99602585106268993</v>
      </c>
      <c r="S18" s="10">
        <f t="shared" si="0"/>
        <v>0.99679266678119538</v>
      </c>
      <c r="T18" s="10">
        <f t="shared" si="0"/>
        <v>0.99922941784784824</v>
      </c>
      <c r="U18" s="10">
        <f t="shared" si="0"/>
        <v>0.99831977373914527</v>
      </c>
      <c r="V18" s="10">
        <f t="shared" si="0"/>
        <v>0.99842772682800551</v>
      </c>
      <c r="W18" s="3">
        <f t="shared" si="2"/>
        <v>0.9966507009809159</v>
      </c>
      <c r="X18" s="3">
        <f t="shared" si="3"/>
        <v>7.6167452791210135E-4</v>
      </c>
    </row>
    <row r="19" spans="2:24" x14ac:dyDescent="0.2">
      <c r="B19" s="8"/>
      <c r="C19" s="9">
        <v>1794</v>
      </c>
      <c r="D19" s="3">
        <v>2821678</v>
      </c>
      <c r="E19" s="3">
        <v>2633960</v>
      </c>
      <c r="F19" s="3">
        <v>2604890</v>
      </c>
      <c r="G19" s="3">
        <v>3622481</v>
      </c>
      <c r="H19" s="3">
        <v>3774980</v>
      </c>
      <c r="I19" s="3">
        <v>3085527</v>
      </c>
      <c r="J19" s="3">
        <v>3459543</v>
      </c>
      <c r="K19" s="3">
        <v>3145788</v>
      </c>
      <c r="M19" s="8"/>
      <c r="N19" s="9">
        <v>1794</v>
      </c>
      <c r="O19" s="10">
        <f t="shared" si="1"/>
        <v>0.99091742664987092</v>
      </c>
      <c r="P19" s="10">
        <f t="shared" si="0"/>
        <v>0.99433026837887351</v>
      </c>
      <c r="Q19" s="10">
        <f t="shared" si="0"/>
        <v>0.99599901198843444</v>
      </c>
      <c r="R19" s="10">
        <f t="shared" si="0"/>
        <v>0.99524915427418137</v>
      </c>
      <c r="S19" s="10">
        <f t="shared" si="0"/>
        <v>0.99618386986365537</v>
      </c>
      <c r="T19" s="10">
        <f t="shared" si="0"/>
        <v>0.99901346058083762</v>
      </c>
      <c r="U19" s="10">
        <f t="shared" si="0"/>
        <v>0.9979081543615933</v>
      </c>
      <c r="V19" s="10">
        <f t="shared" si="0"/>
        <v>0.99798992679222009</v>
      </c>
      <c r="W19" s="3">
        <f t="shared" si="2"/>
        <v>0.99594890911120848</v>
      </c>
      <c r="X19" s="3">
        <f t="shared" si="3"/>
        <v>9.0513473839064944E-4</v>
      </c>
    </row>
    <row r="20" spans="2:24" x14ac:dyDescent="0.2">
      <c r="B20" s="8"/>
      <c r="C20" s="9">
        <v>1795</v>
      </c>
      <c r="D20" s="3">
        <v>2820851</v>
      </c>
      <c r="E20" s="3">
        <v>2633095</v>
      </c>
      <c r="F20" s="3">
        <v>2604330</v>
      </c>
      <c r="G20" s="3">
        <v>3621553</v>
      </c>
      <c r="H20" s="3">
        <v>3774140</v>
      </c>
      <c r="I20" s="3">
        <v>3085211</v>
      </c>
      <c r="J20" s="3">
        <v>3459060</v>
      </c>
      <c r="K20" s="3">
        <v>3145355</v>
      </c>
      <c r="M20" s="8"/>
      <c r="N20" s="9">
        <v>1795</v>
      </c>
      <c r="O20" s="10">
        <f t="shared" si="1"/>
        <v>0.99062700062966613</v>
      </c>
      <c r="P20" s="10">
        <f t="shared" si="0"/>
        <v>0.99400372747386823</v>
      </c>
      <c r="Q20" s="10">
        <f t="shared" si="0"/>
        <v>0.99578489183491026</v>
      </c>
      <c r="R20" s="10">
        <f t="shared" si="0"/>
        <v>0.99499419331919881</v>
      </c>
      <c r="S20" s="10">
        <f t="shared" si="0"/>
        <v>0.99596220128509716</v>
      </c>
      <c r="T20" s="10">
        <f t="shared" si="0"/>
        <v>0.99891114799256875</v>
      </c>
      <c r="U20" s="10">
        <f t="shared" si="0"/>
        <v>0.99776883259610105</v>
      </c>
      <c r="V20" s="10">
        <f t="shared" si="0"/>
        <v>0.99785255909983239</v>
      </c>
      <c r="W20" s="3">
        <f t="shared" si="2"/>
        <v>0.9957380692789054</v>
      </c>
      <c r="X20" s="3">
        <f t="shared" si="3"/>
        <v>9.296719713511348E-4</v>
      </c>
    </row>
    <row r="21" spans="2:24" x14ac:dyDescent="0.2">
      <c r="B21" s="8"/>
      <c r="C21" s="9">
        <v>1796</v>
      </c>
      <c r="D21" s="3">
        <v>2818980</v>
      </c>
      <c r="E21" s="3">
        <v>2631701</v>
      </c>
      <c r="F21" s="3">
        <v>2603333</v>
      </c>
      <c r="G21" s="3">
        <v>3620044</v>
      </c>
      <c r="H21" s="3">
        <v>3772730</v>
      </c>
      <c r="I21" s="3">
        <v>3084912</v>
      </c>
      <c r="J21" s="3">
        <v>3458543</v>
      </c>
      <c r="K21" s="3">
        <v>3144843</v>
      </c>
      <c r="M21" s="8"/>
      <c r="N21" s="9">
        <v>1796</v>
      </c>
      <c r="O21" s="10">
        <f t="shared" si="1"/>
        <v>0.9899699424872197</v>
      </c>
      <c r="P21" s="10">
        <f t="shared" si="1"/>
        <v>0.99347748698649552</v>
      </c>
      <c r="Q21" s="10">
        <f t="shared" si="1"/>
        <v>0.9954036814901539</v>
      </c>
      <c r="R21" s="10">
        <f t="shared" si="1"/>
        <v>0.99457960702494363</v>
      </c>
      <c r="S21" s="10">
        <f t="shared" si="1"/>
        <v>0.99559011474251746</v>
      </c>
      <c r="T21" s="10">
        <f t="shared" si="1"/>
        <v>0.99881433956252952</v>
      </c>
      <c r="U21" s="10">
        <f t="shared" si="1"/>
        <v>0.99761970350136076</v>
      </c>
      <c r="V21" s="10">
        <f t="shared" si="1"/>
        <v>0.9976901289416279</v>
      </c>
      <c r="W21" s="3">
        <f t="shared" si="2"/>
        <v>0.99539312559210591</v>
      </c>
      <c r="X21" s="3">
        <f t="shared" si="3"/>
        <v>9.9749591364207708E-4</v>
      </c>
    </row>
    <row r="22" spans="2:24" x14ac:dyDescent="0.2">
      <c r="B22" s="8"/>
      <c r="C22" s="9">
        <v>1797</v>
      </c>
      <c r="D22" s="3">
        <v>2772878</v>
      </c>
      <c r="E22" s="3">
        <v>2606702</v>
      </c>
      <c r="F22" s="3">
        <v>2582227</v>
      </c>
      <c r="G22" s="3">
        <v>3591522</v>
      </c>
      <c r="H22" s="3">
        <v>3746187</v>
      </c>
      <c r="I22" s="3">
        <v>3077367</v>
      </c>
      <c r="J22" s="3">
        <v>3444665</v>
      </c>
      <c r="K22" s="3">
        <v>3130922</v>
      </c>
      <c r="M22" s="8"/>
      <c r="N22" s="9">
        <v>1797</v>
      </c>
      <c r="O22" s="10">
        <f t="shared" si="1"/>
        <v>0.97377983319643158</v>
      </c>
      <c r="P22" s="10">
        <f t="shared" si="1"/>
        <v>0.98404026607987449</v>
      </c>
      <c r="Q22" s="10">
        <f t="shared" si="1"/>
        <v>0.9873336458467955</v>
      </c>
      <c r="R22" s="10">
        <f t="shared" si="1"/>
        <v>0.98674340405294503</v>
      </c>
      <c r="S22" s="10">
        <f t="shared" si="1"/>
        <v>0.98858565155124467</v>
      </c>
      <c r="T22" s="10">
        <f t="shared" si="1"/>
        <v>0.996371464630603</v>
      </c>
      <c r="U22" s="10">
        <f t="shared" si="1"/>
        <v>0.99361658246305307</v>
      </c>
      <c r="V22" s="10">
        <f t="shared" si="1"/>
        <v>0.99327374176904204</v>
      </c>
      <c r="W22" s="3">
        <f t="shared" si="2"/>
        <v>0.98796807369874873</v>
      </c>
      <c r="X22" s="3">
        <f t="shared" si="3"/>
        <v>2.4988936915491195E-3</v>
      </c>
    </row>
    <row r="23" spans="2:24" x14ac:dyDescent="0.2">
      <c r="B23" s="8"/>
      <c r="C23" s="9">
        <v>1798</v>
      </c>
      <c r="D23" s="3">
        <v>2770289</v>
      </c>
      <c r="E23" s="3">
        <v>2604211</v>
      </c>
      <c r="F23" s="3">
        <v>2580442</v>
      </c>
      <c r="G23" s="3">
        <v>3588247</v>
      </c>
      <c r="H23" s="3">
        <v>3743881</v>
      </c>
      <c r="I23" s="3">
        <v>3076588</v>
      </c>
      <c r="J23" s="3">
        <v>3443542</v>
      </c>
      <c r="K23" s="3">
        <v>3129810</v>
      </c>
      <c r="M23" s="8"/>
      <c r="N23" s="9">
        <v>1798</v>
      </c>
      <c r="O23" s="10">
        <f t="shared" si="1"/>
        <v>0.97287062767489563</v>
      </c>
      <c r="P23" s="10">
        <f t="shared" si="1"/>
        <v>0.98309990377424661</v>
      </c>
      <c r="Q23" s="10">
        <f t="shared" si="1"/>
        <v>0.9866511378574373</v>
      </c>
      <c r="R23" s="10">
        <f t="shared" si="1"/>
        <v>0.98584362266547942</v>
      </c>
      <c r="S23" s="10">
        <f t="shared" si="1"/>
        <v>0.98797711852486947</v>
      </c>
      <c r="T23" s="10">
        <f t="shared" si="1"/>
        <v>0.99611924467407942</v>
      </c>
      <c r="U23" s="10">
        <f t="shared" si="1"/>
        <v>0.9932926521470119</v>
      </c>
      <c r="V23" s="10">
        <f t="shared" si="1"/>
        <v>0.99292096376919181</v>
      </c>
      <c r="W23" s="3">
        <f t="shared" si="2"/>
        <v>0.98734690888590149</v>
      </c>
      <c r="X23" s="3">
        <f t="shared" si="3"/>
        <v>2.5846964696129935E-3</v>
      </c>
    </row>
    <row r="24" spans="2:24" x14ac:dyDescent="0.2">
      <c r="B24" s="8"/>
      <c r="C24" s="9">
        <v>1799</v>
      </c>
      <c r="D24" s="3">
        <v>2768807</v>
      </c>
      <c r="E24" s="3">
        <v>2602669</v>
      </c>
      <c r="F24" s="3">
        <v>2579481</v>
      </c>
      <c r="G24" s="3">
        <v>3586708</v>
      </c>
      <c r="H24" s="3">
        <v>3742551</v>
      </c>
      <c r="I24" s="3">
        <v>3076045</v>
      </c>
      <c r="J24" s="3">
        <v>3442715</v>
      </c>
      <c r="K24" s="3">
        <v>3128749</v>
      </c>
      <c r="M24" s="8"/>
      <c r="N24" s="9">
        <v>1799</v>
      </c>
      <c r="O24" s="10">
        <f t="shared" si="1"/>
        <v>0.97235017862780548</v>
      </c>
      <c r="P24" s="10">
        <f t="shared" si="1"/>
        <v>0.98251779270428341</v>
      </c>
      <c r="Q24" s="10">
        <f t="shared" si="1"/>
        <v>0.98628369237969316</v>
      </c>
      <c r="R24" s="10">
        <f t="shared" si="1"/>
        <v>0.98542079409897265</v>
      </c>
      <c r="S24" s="10">
        <f t="shared" si="1"/>
        <v>0.9876261432754857</v>
      </c>
      <c r="T24" s="10">
        <f t="shared" si="1"/>
        <v>0.99594343538474395</v>
      </c>
      <c r="U24" s="10">
        <f t="shared" si="1"/>
        <v>0.99305410328559951</v>
      </c>
      <c r="V24" s="10">
        <f t="shared" si="1"/>
        <v>0.99258436533588146</v>
      </c>
      <c r="W24" s="3">
        <f t="shared" si="2"/>
        <v>0.98697256313655812</v>
      </c>
      <c r="X24" s="3">
        <f t="shared" si="3"/>
        <v>2.6251626099013728E-3</v>
      </c>
    </row>
    <row r="25" spans="2:24" x14ac:dyDescent="0.2">
      <c r="B25" s="6" t="s">
        <v>8</v>
      </c>
      <c r="C25" s="9">
        <v>1800</v>
      </c>
      <c r="D25" s="3">
        <v>2756411</v>
      </c>
      <c r="E25" s="3">
        <v>2593365</v>
      </c>
      <c r="F25" s="3">
        <v>2571776</v>
      </c>
      <c r="G25" s="3">
        <v>3574740</v>
      </c>
      <c r="H25" s="3">
        <v>3730115</v>
      </c>
      <c r="I25" s="3">
        <v>3067644</v>
      </c>
      <c r="J25" s="3">
        <v>3429171</v>
      </c>
      <c r="K25" s="3">
        <v>3116542</v>
      </c>
      <c r="M25" s="6" t="s">
        <v>8</v>
      </c>
      <c r="N25" s="9">
        <v>1800</v>
      </c>
      <c r="O25" s="10">
        <f t="shared" si="1"/>
        <v>0.96799694894647703</v>
      </c>
      <c r="P25" s="10">
        <f t="shared" si="1"/>
        <v>0.97900549607981036</v>
      </c>
      <c r="Q25" s="10">
        <f t="shared" si="1"/>
        <v>0.98333762848165107</v>
      </c>
      <c r="R25" s="10">
        <f t="shared" si="1"/>
        <v>0.98213267695540352</v>
      </c>
      <c r="S25" s="10">
        <f t="shared" si="1"/>
        <v>0.98434439274816521</v>
      </c>
      <c r="T25" s="10">
        <f t="shared" si="1"/>
        <v>0.99322340989725355</v>
      </c>
      <c r="U25" s="10">
        <f t="shared" si="1"/>
        <v>0.98914732483460954</v>
      </c>
      <c r="V25" s="10">
        <f t="shared" si="1"/>
        <v>0.98871173849759719</v>
      </c>
      <c r="W25" s="3">
        <f t="shared" si="2"/>
        <v>0.98348745205512089</v>
      </c>
      <c r="X25" s="3">
        <f t="shared" si="3"/>
        <v>2.7280030299709763E-3</v>
      </c>
    </row>
    <row r="26" spans="2:24" x14ac:dyDescent="0.2">
      <c r="B26" s="8" t="s">
        <v>9</v>
      </c>
      <c r="C26" s="9">
        <v>1801</v>
      </c>
      <c r="D26" s="3">
        <v>12007</v>
      </c>
      <c r="E26" s="3">
        <v>4287</v>
      </c>
      <c r="F26" s="3">
        <v>4864</v>
      </c>
      <c r="G26" s="3">
        <v>4674</v>
      </c>
      <c r="H26" s="3">
        <v>2705</v>
      </c>
      <c r="I26" s="3">
        <v>2569</v>
      </c>
      <c r="J26" s="3">
        <v>2576</v>
      </c>
      <c r="K26" s="3">
        <v>2456</v>
      </c>
      <c r="M26" s="8" t="s">
        <v>9</v>
      </c>
      <c r="N26" s="9">
        <v>1801</v>
      </c>
      <c r="O26" s="10">
        <f t="shared" si="1"/>
        <v>4.2166205859722472E-3</v>
      </c>
      <c r="P26" s="10">
        <f t="shared" si="1"/>
        <v>1.6183593754423875E-3</v>
      </c>
      <c r="Q26" s="10">
        <f t="shared" si="1"/>
        <v>1.8597864763240464E-3</v>
      </c>
      <c r="R26" s="10">
        <f t="shared" si="1"/>
        <v>1.2841460167983003E-3</v>
      </c>
      <c r="S26" s="10">
        <f t="shared" si="1"/>
        <v>7.1382560119025466E-4</v>
      </c>
      <c r="T26" s="10">
        <f t="shared" si="1"/>
        <v>8.3177544070499852E-4</v>
      </c>
      <c r="U26" s="10">
        <f t="shared" si="1"/>
        <v>7.4304941595912074E-4</v>
      </c>
      <c r="V26" s="10">
        <f t="shared" si="1"/>
        <v>7.7915716513690452E-4</v>
      </c>
      <c r="W26" s="3">
        <f t="shared" si="2"/>
        <v>1.5058400096910325E-3</v>
      </c>
      <c r="X26" s="3">
        <f t="shared" si="3"/>
        <v>4.1676872614174762E-4</v>
      </c>
    </row>
    <row r="27" spans="2:24" x14ac:dyDescent="0.2">
      <c r="B27" s="8"/>
      <c r="C27" s="9">
        <v>1802</v>
      </c>
      <c r="D27" s="3">
        <v>10274</v>
      </c>
      <c r="E27" s="3">
        <v>3492</v>
      </c>
      <c r="F27" s="3">
        <v>4202</v>
      </c>
      <c r="G27" s="3">
        <v>3561</v>
      </c>
      <c r="H27" s="3">
        <v>1789</v>
      </c>
      <c r="I27" s="3">
        <v>2025</v>
      </c>
      <c r="J27" s="3">
        <v>1761</v>
      </c>
      <c r="K27" s="3">
        <v>1779</v>
      </c>
      <c r="M27" s="8"/>
      <c r="N27" s="9">
        <v>1802</v>
      </c>
      <c r="O27" s="10">
        <f t="shared" si="1"/>
        <v>3.6080253102589218E-3</v>
      </c>
      <c r="P27" s="10">
        <f t="shared" si="1"/>
        <v>1.3182437459866613E-3</v>
      </c>
      <c r="Q27" s="10">
        <f t="shared" si="1"/>
        <v>1.6066658662651403E-3</v>
      </c>
      <c r="R27" s="10">
        <f t="shared" si="1"/>
        <v>9.7835771626417363E-4</v>
      </c>
      <c r="S27" s="10">
        <f t="shared" si="1"/>
        <v>4.7210129409588382E-4</v>
      </c>
      <c r="T27" s="10">
        <f t="shared" si="1"/>
        <v>6.5564237735602252E-4</v>
      </c>
      <c r="U27" s="10">
        <f t="shared" si="1"/>
        <v>5.0796196486956968E-4</v>
      </c>
      <c r="V27" s="10">
        <f t="shared" si="1"/>
        <v>5.6438135047986689E-4</v>
      </c>
      <c r="W27" s="3">
        <f t="shared" si="2"/>
        <v>1.2139224531970299E-3</v>
      </c>
      <c r="X27" s="3">
        <f t="shared" si="3"/>
        <v>3.7164231763709571E-4</v>
      </c>
    </row>
    <row r="28" spans="2:24" x14ac:dyDescent="0.2">
      <c r="B28" s="8"/>
      <c r="C28" s="9">
        <v>1803</v>
      </c>
      <c r="D28" s="3">
        <v>9173</v>
      </c>
      <c r="E28" s="3">
        <v>3202</v>
      </c>
      <c r="F28" s="3">
        <v>3898</v>
      </c>
      <c r="G28" s="3">
        <v>2948</v>
      </c>
      <c r="H28" s="3">
        <v>1485</v>
      </c>
      <c r="I28" s="3">
        <v>1940</v>
      </c>
      <c r="J28" s="3">
        <v>1603</v>
      </c>
      <c r="K28" s="3">
        <v>1627</v>
      </c>
      <c r="M28" s="8"/>
      <c r="N28" s="9">
        <v>1803</v>
      </c>
      <c r="O28" s="10">
        <f t="shared" si="1"/>
        <v>3.2213759169753835E-3</v>
      </c>
      <c r="P28" s="10">
        <f t="shared" si="1"/>
        <v>1.2087676044241951E-3</v>
      </c>
      <c r="Q28" s="10">
        <f t="shared" si="1"/>
        <v>1.4904292114948875E-3</v>
      </c>
      <c r="R28" s="10">
        <f t="shared" si="1"/>
        <v>8.0994061992327546E-4</v>
      </c>
      <c r="S28" s="10">
        <f t="shared" si="1"/>
        <v>3.9187837995102709E-4</v>
      </c>
      <c r="T28" s="10">
        <f t="shared" si="1"/>
        <v>6.2812158620774504E-4</v>
      </c>
      <c r="U28" s="10">
        <f t="shared" si="1"/>
        <v>4.6238672895282243E-4</v>
      </c>
      <c r="V28" s="10">
        <f t="shared" si="1"/>
        <v>5.1615989726292496E-4</v>
      </c>
      <c r="W28" s="3">
        <f t="shared" si="2"/>
        <v>1.0911324931490328E-3</v>
      </c>
      <c r="X28" s="3">
        <f t="shared" si="3"/>
        <v>3.3326126440601375E-4</v>
      </c>
    </row>
    <row r="29" spans="2:24" x14ac:dyDescent="0.2">
      <c r="B29" s="8"/>
      <c r="C29" s="9">
        <v>1804</v>
      </c>
      <c r="D29" s="3">
        <v>7850</v>
      </c>
      <c r="E29" s="3">
        <v>2859</v>
      </c>
      <c r="F29" s="3">
        <v>3520</v>
      </c>
      <c r="G29" s="3">
        <v>2266</v>
      </c>
      <c r="H29" s="3">
        <v>1143</v>
      </c>
      <c r="I29" s="3">
        <v>1788</v>
      </c>
      <c r="J29" s="3">
        <v>1400</v>
      </c>
      <c r="K29" s="3">
        <v>1454</v>
      </c>
      <c r="M29" s="8"/>
      <c r="N29" s="9">
        <v>1804</v>
      </c>
      <c r="O29" s="10">
        <f t="shared" si="1"/>
        <v>2.756764520686445E-3</v>
      </c>
      <c r="P29" s="10">
        <f t="shared" si="1"/>
        <v>1.0792837542313472E-3</v>
      </c>
      <c r="Q29" s="10">
        <f t="shared" si="1"/>
        <v>1.3458981078660862E-3</v>
      </c>
      <c r="R29" s="10">
        <f t="shared" si="1"/>
        <v>6.2256629740371175E-4</v>
      </c>
      <c r="S29" s="10">
        <f t="shared" si="1"/>
        <v>3.0162760153806329E-4</v>
      </c>
      <c r="T29" s="10">
        <f t="shared" si="1"/>
        <v>5.789079361543547E-4</v>
      </c>
      <c r="U29" s="10">
        <f t="shared" si="1"/>
        <v>4.0383120432560912E-4</v>
      </c>
      <c r="V29" s="10">
        <f t="shared" si="1"/>
        <v>4.6127626958837912E-4</v>
      </c>
      <c r="W29" s="3">
        <f t="shared" si="2"/>
        <v>9.4376946147424956E-4</v>
      </c>
      <c r="X29" s="3">
        <f t="shared" si="3"/>
        <v>2.8784908098742647E-4</v>
      </c>
    </row>
    <row r="30" spans="2:24" x14ac:dyDescent="0.2">
      <c r="B30" s="8"/>
      <c r="C30" s="9">
        <v>1805</v>
      </c>
      <c r="D30" s="3">
        <v>5834</v>
      </c>
      <c r="E30" s="3">
        <v>2316</v>
      </c>
      <c r="F30" s="3">
        <v>2940</v>
      </c>
      <c r="G30" s="3">
        <v>1476</v>
      </c>
      <c r="H30" s="3">
        <v>821</v>
      </c>
      <c r="I30" s="3">
        <v>1708</v>
      </c>
      <c r="J30" s="3">
        <v>1310</v>
      </c>
      <c r="K30" s="3">
        <v>1366</v>
      </c>
      <c r="M30" s="8"/>
      <c r="N30" s="9">
        <v>1805</v>
      </c>
      <c r="O30" s="10">
        <f t="shared" si="1"/>
        <v>2.0487852501509195E-3</v>
      </c>
      <c r="P30" s="10">
        <f t="shared" si="1"/>
        <v>8.7429911675403996E-4</v>
      </c>
      <c r="Q30" s="10">
        <f t="shared" si="1"/>
        <v>1.124130806001788E-3</v>
      </c>
      <c r="R30" s="10">
        <f t="shared" si="1"/>
        <v>4.0551979477841064E-4</v>
      </c>
      <c r="S30" s="10">
        <f t="shared" si="1"/>
        <v>2.1665464642410317E-4</v>
      </c>
      <c r="T30" s="10">
        <f t="shared" si="1"/>
        <v>5.53006015073623E-4</v>
      </c>
      <c r="U30" s="10">
        <f t="shared" si="1"/>
        <v>3.7787062690467708E-4</v>
      </c>
      <c r="V30" s="10">
        <f t="shared" si="1"/>
        <v>4.3335858614699168E-4</v>
      </c>
      <c r="W30" s="3">
        <f t="shared" si="2"/>
        <v>7.5420310527931917E-4</v>
      </c>
      <c r="X30" s="3">
        <f t="shared" si="3"/>
        <v>2.1224978929141003E-4</v>
      </c>
    </row>
    <row r="31" spans="2:24" x14ac:dyDescent="0.2">
      <c r="B31" s="8"/>
      <c r="C31" s="9">
        <v>1806</v>
      </c>
      <c r="D31" s="3">
        <v>4472</v>
      </c>
      <c r="E31" s="3">
        <v>2071</v>
      </c>
      <c r="F31" s="3">
        <v>2612</v>
      </c>
      <c r="G31" s="3">
        <v>1075</v>
      </c>
      <c r="H31" s="3">
        <v>622</v>
      </c>
      <c r="I31" s="3">
        <v>1646</v>
      </c>
      <c r="J31" s="3">
        <v>1253</v>
      </c>
      <c r="K31" s="3">
        <v>1314</v>
      </c>
      <c r="M31" s="8"/>
      <c r="N31" s="9">
        <v>1806</v>
      </c>
      <c r="O31" s="10">
        <f t="shared" si="1"/>
        <v>1.5704778263069786E-3</v>
      </c>
      <c r="P31" s="10">
        <f t="shared" si="1"/>
        <v>7.8181065233057722E-4</v>
      </c>
      <c r="Q31" s="10">
        <f t="shared" si="1"/>
        <v>9.9871757322335711E-4</v>
      </c>
      <c r="R31" s="10">
        <f t="shared" si="1"/>
        <v>2.9534808901544136E-4</v>
      </c>
      <c r="S31" s="10">
        <f t="shared" si="1"/>
        <v>1.6414030459901605E-4</v>
      </c>
      <c r="T31" s="10">
        <f t="shared" si="1"/>
        <v>5.3293202623605582E-4</v>
      </c>
      <c r="U31" s="10">
        <f t="shared" si="1"/>
        <v>3.6142892787142017E-4</v>
      </c>
      <c r="V31" s="10">
        <f t="shared" si="1"/>
        <v>4.1686177320435366E-4</v>
      </c>
      <c r="W31" s="3">
        <f t="shared" si="2"/>
        <v>6.4021464659839999E-4</v>
      </c>
      <c r="X31" s="3">
        <f t="shared" si="3"/>
        <v>1.6359033251977191E-4</v>
      </c>
    </row>
    <row r="32" spans="2:24" x14ac:dyDescent="0.2">
      <c r="B32" s="8"/>
      <c r="C32" s="9">
        <v>1807</v>
      </c>
      <c r="D32" s="3">
        <v>3450</v>
      </c>
      <c r="E32" s="3">
        <v>1867</v>
      </c>
      <c r="F32" s="3">
        <v>2396</v>
      </c>
      <c r="G32" s="3">
        <v>811</v>
      </c>
      <c r="H32" s="3">
        <v>550</v>
      </c>
      <c r="I32" s="3">
        <v>1609</v>
      </c>
      <c r="J32" s="3">
        <v>1204</v>
      </c>
      <c r="K32" s="3">
        <v>1281</v>
      </c>
      <c r="M32" s="8"/>
      <c r="N32" s="9">
        <v>1807</v>
      </c>
      <c r="O32" s="10">
        <f t="shared" si="1"/>
        <v>1.2115716683271636E-3</v>
      </c>
      <c r="P32" s="10">
        <f t="shared" si="1"/>
        <v>7.0479984930042858E-4</v>
      </c>
      <c r="Q32" s="10">
        <f t="shared" si="1"/>
        <v>9.1612837114975643E-4</v>
      </c>
      <c r="R32" s="10">
        <f t="shared" si="1"/>
        <v>2.2281609320141669E-4</v>
      </c>
      <c r="S32" s="10">
        <f t="shared" si="1"/>
        <v>1.4514014072260263E-4</v>
      </c>
      <c r="T32" s="10">
        <f t="shared" si="1"/>
        <v>5.2095238773621746E-4</v>
      </c>
      <c r="U32" s="10">
        <f t="shared" si="1"/>
        <v>3.4729483572002384E-4</v>
      </c>
      <c r="V32" s="10">
        <f t="shared" si="1"/>
        <v>4.0639264191383333E-4</v>
      </c>
      <c r="W32" s="3">
        <f t="shared" si="2"/>
        <v>5.5938699850893031E-4</v>
      </c>
      <c r="X32" s="3">
        <f t="shared" si="3"/>
        <v>1.2876488534839159E-4</v>
      </c>
    </row>
    <row r="33" spans="2:24" x14ac:dyDescent="0.2">
      <c r="B33" s="8"/>
      <c r="C33" s="9">
        <v>1808</v>
      </c>
      <c r="D33" s="3">
        <v>2906</v>
      </c>
      <c r="E33" s="3">
        <v>1763</v>
      </c>
      <c r="F33" s="3">
        <v>2245</v>
      </c>
      <c r="G33" s="3">
        <v>692</v>
      </c>
      <c r="H33" s="3">
        <v>523</v>
      </c>
      <c r="I33" s="3">
        <v>1603</v>
      </c>
      <c r="J33" s="3">
        <v>1176</v>
      </c>
      <c r="K33" s="3">
        <v>1269</v>
      </c>
      <c r="M33" s="8"/>
      <c r="N33" s="9">
        <v>1808</v>
      </c>
      <c r="O33" s="10">
        <f t="shared" si="1"/>
        <v>1.0205296429445616E-3</v>
      </c>
      <c r="P33" s="10">
        <f t="shared" si="1"/>
        <v>6.6553943991250967E-4</v>
      </c>
      <c r="Q33" s="10">
        <f t="shared" si="1"/>
        <v>8.5839240118163731E-4</v>
      </c>
      <c r="R33" s="10">
        <f t="shared" si="1"/>
        <v>1.901217466034283E-4</v>
      </c>
      <c r="S33" s="10">
        <f t="shared" si="1"/>
        <v>1.3801507926894759E-4</v>
      </c>
      <c r="T33" s="10">
        <f t="shared" si="1"/>
        <v>5.1900974365516259E-4</v>
      </c>
      <c r="U33" s="10">
        <f t="shared" si="1"/>
        <v>3.3921821163351162E-4</v>
      </c>
      <c r="V33" s="10">
        <f t="shared" si="1"/>
        <v>4.0258568508091686E-4</v>
      </c>
      <c r="W33" s="3">
        <f t="shared" si="2"/>
        <v>5.1667649378508442E-4</v>
      </c>
      <c r="X33" s="3">
        <f t="shared" si="3"/>
        <v>1.1078728027457295E-4</v>
      </c>
    </row>
    <row r="34" spans="2:24" x14ac:dyDescent="0.2">
      <c r="B34" s="8"/>
      <c r="C34" s="9">
        <v>1809</v>
      </c>
      <c r="D34" s="3">
        <v>2478</v>
      </c>
      <c r="E34" s="3">
        <v>1627</v>
      </c>
      <c r="F34" s="3">
        <v>2084</v>
      </c>
      <c r="G34" s="3">
        <v>575</v>
      </c>
      <c r="H34" s="3">
        <v>488</v>
      </c>
      <c r="I34" s="3">
        <v>1578</v>
      </c>
      <c r="J34" s="3">
        <v>1133</v>
      </c>
      <c r="K34" s="3">
        <v>1243</v>
      </c>
      <c r="M34" s="8"/>
      <c r="N34" s="9">
        <v>1809</v>
      </c>
      <c r="O34" s="10">
        <f t="shared" si="1"/>
        <v>8.7022452003324971E-4</v>
      </c>
      <c r="P34" s="10">
        <f t="shared" si="1"/>
        <v>6.1419890455907732E-4</v>
      </c>
      <c r="Q34" s="10">
        <f t="shared" si="1"/>
        <v>7.9683285704344417E-4</v>
      </c>
      <c r="R34" s="10">
        <f t="shared" si="1"/>
        <v>1.5797688482221281E-4</v>
      </c>
      <c r="S34" s="10">
        <f t="shared" si="1"/>
        <v>1.2877888849569105E-4</v>
      </c>
      <c r="T34" s="10">
        <f t="shared" si="1"/>
        <v>5.1091539331743388E-4</v>
      </c>
      <c r="U34" s="10">
        <f t="shared" si="1"/>
        <v>3.2681482464351079E-4</v>
      </c>
      <c r="V34" s="10">
        <f t="shared" si="1"/>
        <v>3.9433727860959782E-4</v>
      </c>
      <c r="W34" s="3">
        <f t="shared" si="2"/>
        <v>4.7500994394052717E-4</v>
      </c>
      <c r="X34" s="3">
        <f t="shared" si="3"/>
        <v>9.7218742061637442E-5</v>
      </c>
    </row>
    <row r="35" spans="2:24" x14ac:dyDescent="0.2">
      <c r="B35" s="8"/>
      <c r="C35" s="9">
        <v>1810</v>
      </c>
      <c r="D35" s="3">
        <v>2178</v>
      </c>
      <c r="E35" s="3">
        <v>1529</v>
      </c>
      <c r="F35" s="3">
        <v>1945</v>
      </c>
      <c r="G35" s="3">
        <v>516</v>
      </c>
      <c r="H35" s="3">
        <v>449</v>
      </c>
      <c r="I35" s="3">
        <v>1517</v>
      </c>
      <c r="J35" s="3">
        <v>1067</v>
      </c>
      <c r="K35" s="3">
        <v>1189</v>
      </c>
      <c r="M35" s="8"/>
      <c r="N35" s="9">
        <v>1810</v>
      </c>
      <c r="O35" s="10">
        <f t="shared" si="1"/>
        <v>7.6487046191784421E-4</v>
      </c>
      <c r="P35" s="10">
        <f t="shared" si="1"/>
        <v>5.7720351878969218E-4</v>
      </c>
      <c r="Q35" s="10">
        <f t="shared" si="1"/>
        <v>7.4368517607941408E-4</v>
      </c>
      <c r="R35" s="10">
        <f t="shared" si="1"/>
        <v>1.4176708272741183E-4</v>
      </c>
      <c r="S35" s="10">
        <f t="shared" si="1"/>
        <v>1.1848713306263378E-4</v>
      </c>
      <c r="T35" s="10">
        <f t="shared" si="1"/>
        <v>4.911651784933759E-4</v>
      </c>
      <c r="U35" s="10">
        <f t="shared" si="1"/>
        <v>3.0777706786816065E-4</v>
      </c>
      <c r="V35" s="10">
        <f t="shared" si="1"/>
        <v>3.772059728614737E-4</v>
      </c>
      <c r="W35" s="3">
        <f t="shared" si="2"/>
        <v>4.4027019897500085E-4</v>
      </c>
      <c r="X35" s="3">
        <f t="shared" si="3"/>
        <v>8.7927221363218487E-5</v>
      </c>
    </row>
    <row r="36" spans="2:24" x14ac:dyDescent="0.2">
      <c r="B36" s="8"/>
      <c r="C36" s="9">
        <v>1811</v>
      </c>
      <c r="D36" s="3">
        <v>1794</v>
      </c>
      <c r="E36" s="3">
        <v>1216</v>
      </c>
      <c r="F36" s="3">
        <v>1526</v>
      </c>
      <c r="G36" s="3">
        <v>335</v>
      </c>
      <c r="H36" s="3">
        <v>354</v>
      </c>
      <c r="I36" s="3">
        <v>1330</v>
      </c>
      <c r="J36" s="3">
        <v>935</v>
      </c>
      <c r="K36" s="3">
        <v>1058</v>
      </c>
      <c r="M36" s="8"/>
      <c r="N36" s="9">
        <v>1811</v>
      </c>
      <c r="O36" s="10">
        <f t="shared" si="1"/>
        <v>6.3001726753012508E-4</v>
      </c>
      <c r="P36" s="10">
        <f t="shared" si="1"/>
        <v>4.5904478668951321E-4</v>
      </c>
      <c r="Q36" s="10">
        <f t="shared" si="1"/>
        <v>5.8347741835330892E-4</v>
      </c>
      <c r="R36" s="10">
        <f t="shared" si="1"/>
        <v>9.2038706809463119E-5</v>
      </c>
      <c r="S36" s="10">
        <f t="shared" si="1"/>
        <v>9.3417472392366046E-5</v>
      </c>
      <c r="T36" s="10">
        <f t="shared" si="1"/>
        <v>4.3061943796716544E-4</v>
      </c>
      <c r="U36" s="10">
        <f t="shared" si="1"/>
        <v>2.6970155431746038E-4</v>
      </c>
      <c r="V36" s="10">
        <f t="shared" si="1"/>
        <v>3.3564669410213557E-4</v>
      </c>
      <c r="W36" s="3">
        <f t="shared" si="2"/>
        <v>3.6174541727019215E-4</v>
      </c>
      <c r="X36" s="3">
        <f t="shared" si="3"/>
        <v>7.1867993533127048E-5</v>
      </c>
    </row>
    <row r="37" spans="2:24" x14ac:dyDescent="0.2">
      <c r="B37" s="8"/>
      <c r="C37" s="9">
        <v>1812</v>
      </c>
      <c r="D37" s="3">
        <v>1688</v>
      </c>
      <c r="E37" s="3">
        <v>1141</v>
      </c>
      <c r="F37" s="3">
        <v>1443</v>
      </c>
      <c r="G37" s="3">
        <v>295</v>
      </c>
      <c r="H37" s="3">
        <v>335</v>
      </c>
      <c r="I37" s="3">
        <v>1265</v>
      </c>
      <c r="J37" s="3">
        <v>888</v>
      </c>
      <c r="K37" s="3">
        <v>1016</v>
      </c>
      <c r="M37" s="8"/>
      <c r="N37" s="9">
        <v>1812</v>
      </c>
      <c r="O37" s="10">
        <f t="shared" si="1"/>
        <v>5.9279216699601519E-4</v>
      </c>
      <c r="P37" s="10">
        <f t="shared" si="1"/>
        <v>4.3073199145784091E-4</v>
      </c>
      <c r="Q37" s="10">
        <f t="shared" si="1"/>
        <v>5.5174175274169386E-4</v>
      </c>
      <c r="R37" s="10">
        <f t="shared" si="1"/>
        <v>8.1049010474004831E-5</v>
      </c>
      <c r="S37" s="10">
        <f t="shared" si="1"/>
        <v>8.8403540258312507E-5</v>
      </c>
      <c r="T37" s="10">
        <f t="shared" si="1"/>
        <v>4.0957412708907088E-4</v>
      </c>
      <c r="U37" s="10">
        <f t="shared" si="1"/>
        <v>2.5614436388652918E-4</v>
      </c>
      <c r="V37" s="10">
        <f t="shared" si="1"/>
        <v>3.2232234518692792E-4</v>
      </c>
      <c r="W37" s="3">
        <f t="shared" si="2"/>
        <v>3.415949122612994E-4</v>
      </c>
      <c r="X37" s="3">
        <f t="shared" si="3"/>
        <v>6.8071865089736411E-5</v>
      </c>
    </row>
    <row r="38" spans="2:24" x14ac:dyDescent="0.2">
      <c r="B38" s="8"/>
      <c r="C38" s="9">
        <v>1813</v>
      </c>
      <c r="D38" s="3">
        <v>1556</v>
      </c>
      <c r="E38" s="3">
        <v>1060</v>
      </c>
      <c r="F38" s="3">
        <v>1358</v>
      </c>
      <c r="G38" s="3">
        <v>267</v>
      </c>
      <c r="H38" s="3">
        <v>299</v>
      </c>
      <c r="I38" s="3">
        <v>1222</v>
      </c>
      <c r="J38" s="3">
        <v>825</v>
      </c>
      <c r="K38" s="3">
        <v>981</v>
      </c>
      <c r="M38" s="8"/>
      <c r="N38" s="9">
        <v>1813</v>
      </c>
      <c r="O38" s="10">
        <f t="shared" si="1"/>
        <v>5.4643638142523674E-4</v>
      </c>
      <c r="P38" s="10">
        <f t="shared" si="1"/>
        <v>4.0015417260763484E-4</v>
      </c>
      <c r="Q38" s="10">
        <f t="shared" si="1"/>
        <v>5.1924137229606392E-4</v>
      </c>
      <c r="R38" s="10">
        <f t="shared" si="1"/>
        <v>7.3356223039184039E-5</v>
      </c>
      <c r="S38" s="10">
        <f t="shared" si="1"/>
        <v>7.8903458320105785E-5</v>
      </c>
      <c r="T38" s="10">
        <f t="shared" si="1"/>
        <v>3.9565184450817754E-4</v>
      </c>
      <c r="U38" s="10">
        <f t="shared" si="1"/>
        <v>2.3797195969187679E-4</v>
      </c>
      <c r="V38" s="10">
        <f t="shared" si="1"/>
        <v>3.1121872109092155E-4</v>
      </c>
      <c r="W38" s="3">
        <f t="shared" si="2"/>
        <v>3.2036676662240015E-4</v>
      </c>
      <c r="X38" s="3">
        <f t="shared" si="3"/>
        <v>6.3931294241330352E-5</v>
      </c>
    </row>
    <row r="39" spans="2:24" x14ac:dyDescent="0.2">
      <c r="B39" s="8"/>
      <c r="C39" s="9">
        <v>1814</v>
      </c>
      <c r="D39" s="3">
        <v>1412</v>
      </c>
      <c r="E39" s="3">
        <v>967</v>
      </c>
      <c r="F39" s="3">
        <v>1242</v>
      </c>
      <c r="G39" s="3">
        <v>211</v>
      </c>
      <c r="H39" s="3">
        <v>254</v>
      </c>
      <c r="I39" s="3">
        <v>1150</v>
      </c>
      <c r="J39" s="3">
        <v>744</v>
      </c>
      <c r="K39" s="3">
        <v>912</v>
      </c>
      <c r="M39" s="8"/>
      <c r="N39" s="9">
        <v>1814</v>
      </c>
      <c r="O39" s="10">
        <f t="shared" si="1"/>
        <v>4.958664335298421E-4</v>
      </c>
      <c r="P39" s="10">
        <f t="shared" si="1"/>
        <v>3.6504630652036123E-4</v>
      </c>
      <c r="Q39" s="10">
        <f t="shared" si="1"/>
        <v>4.7488791192320428E-4</v>
      </c>
      <c r="R39" s="10">
        <f t="shared" si="1"/>
        <v>5.7970648169542442E-5</v>
      </c>
      <c r="S39" s="10">
        <f t="shared" si="1"/>
        <v>6.7028355897347396E-5</v>
      </c>
      <c r="T39" s="10">
        <f t="shared" si="1"/>
        <v>3.7234011553551901E-4</v>
      </c>
      <c r="U39" s="10">
        <f t="shared" si="1"/>
        <v>2.1460744001303798E-4</v>
      </c>
      <c r="V39" s="10">
        <f t="shared" si="1"/>
        <v>2.8932871930165182E-4</v>
      </c>
      <c r="W39" s="3">
        <f t="shared" si="2"/>
        <v>2.9213449136131328E-4</v>
      </c>
      <c r="X39" s="3">
        <f t="shared" si="3"/>
        <v>5.9488652227496259E-5</v>
      </c>
    </row>
    <row r="40" spans="2:24" x14ac:dyDescent="0.2">
      <c r="B40" s="8"/>
      <c r="C40" s="9">
        <v>1815</v>
      </c>
      <c r="D40" s="3">
        <v>1386</v>
      </c>
      <c r="E40" s="3">
        <v>945</v>
      </c>
      <c r="F40" s="3">
        <v>1223</v>
      </c>
      <c r="G40" s="3">
        <v>203</v>
      </c>
      <c r="H40" s="3">
        <v>239</v>
      </c>
      <c r="I40" s="3">
        <v>1122</v>
      </c>
      <c r="J40" s="3">
        <v>723</v>
      </c>
      <c r="K40" s="3">
        <v>899</v>
      </c>
      <c r="M40" s="8"/>
      <c r="N40" s="9">
        <v>1815</v>
      </c>
      <c r="O40" s="10">
        <f t="shared" si="1"/>
        <v>4.867357484931736E-4</v>
      </c>
      <c r="P40" s="10">
        <f t="shared" si="1"/>
        <v>3.5674121991907068E-4</v>
      </c>
      <c r="Q40" s="10">
        <f t="shared" si="1"/>
        <v>4.6762312100006345E-4</v>
      </c>
      <c r="R40" s="10">
        <f t="shared" si="1"/>
        <v>5.5772708902450787E-5</v>
      </c>
      <c r="S40" s="10">
        <f t="shared" si="1"/>
        <v>6.3069988423094595E-5</v>
      </c>
      <c r="T40" s="10">
        <f t="shared" si="1"/>
        <v>3.6327444315726286E-4</v>
      </c>
      <c r="U40" s="10">
        <f t="shared" si="1"/>
        <v>2.0854997194815384E-4</v>
      </c>
      <c r="V40" s="10">
        <f t="shared" si="1"/>
        <v>2.8520451606599235E-4</v>
      </c>
      <c r="W40" s="3">
        <f t="shared" si="2"/>
        <v>2.8587146473865781E-4</v>
      </c>
      <c r="X40" s="3">
        <f t="shared" si="3"/>
        <v>5.8700033716075481E-5</v>
      </c>
    </row>
    <row r="41" spans="2:24" x14ac:dyDescent="0.2">
      <c r="B41" s="8"/>
      <c r="C41" s="9">
        <v>1816</v>
      </c>
      <c r="D41" s="3">
        <v>1350</v>
      </c>
      <c r="E41" s="3">
        <v>928</v>
      </c>
      <c r="F41" s="3">
        <v>1193</v>
      </c>
      <c r="G41" s="3">
        <v>197</v>
      </c>
      <c r="H41" s="3">
        <v>230</v>
      </c>
      <c r="I41" s="3">
        <v>1115</v>
      </c>
      <c r="J41" s="3">
        <v>712</v>
      </c>
      <c r="K41" s="3">
        <v>892</v>
      </c>
      <c r="M41" s="8"/>
      <c r="N41" s="9">
        <v>1816</v>
      </c>
      <c r="O41" s="10">
        <f t="shared" si="1"/>
        <v>4.7409326151932494E-4</v>
      </c>
      <c r="P41" s="10">
        <f t="shared" si="1"/>
        <v>3.5032365299989167E-4</v>
      </c>
      <c r="Q41" s="10">
        <f t="shared" si="1"/>
        <v>4.5615239848984115E-4</v>
      </c>
      <c r="R41" s="10">
        <f t="shared" si="1"/>
        <v>5.4124254452132046E-5</v>
      </c>
      <c r="S41" s="10">
        <f t="shared" si="1"/>
        <v>6.0694967938542915E-5</v>
      </c>
      <c r="T41" s="10">
        <f t="shared" si="1"/>
        <v>3.6100802506269883E-4</v>
      </c>
      <c r="U41" s="10">
        <f t="shared" si="1"/>
        <v>2.0537701248559548E-4</v>
      </c>
      <c r="V41" s="10">
        <f t="shared" si="1"/>
        <v>2.8298379124679107E-4</v>
      </c>
      <c r="W41" s="3">
        <f t="shared" si="2"/>
        <v>2.805946705243523E-4</v>
      </c>
      <c r="X41" s="3">
        <f t="shared" si="3"/>
        <v>5.746097925712934E-5</v>
      </c>
    </row>
    <row r="42" spans="2:24" x14ac:dyDescent="0.2">
      <c r="B42" s="8"/>
      <c r="C42" s="9">
        <v>1817</v>
      </c>
      <c r="D42" s="3">
        <v>1311</v>
      </c>
      <c r="E42" s="3">
        <v>906</v>
      </c>
      <c r="F42" s="3">
        <v>1175</v>
      </c>
      <c r="G42" s="3">
        <v>187</v>
      </c>
      <c r="H42" s="3">
        <v>214</v>
      </c>
      <c r="I42" s="3">
        <v>1101</v>
      </c>
      <c r="J42" s="3">
        <v>698</v>
      </c>
      <c r="K42" s="3">
        <v>880</v>
      </c>
      <c r="M42" s="8"/>
      <c r="N42" s="9">
        <v>1817</v>
      </c>
      <c r="O42" s="10">
        <f t="shared" si="1"/>
        <v>4.6039723396432218E-4</v>
      </c>
      <c r="P42" s="10">
        <f t="shared" si="1"/>
        <v>3.4201856639860112E-4</v>
      </c>
      <c r="Q42" s="10">
        <f t="shared" si="1"/>
        <v>4.4926996498370777E-4</v>
      </c>
      <c r="R42" s="10">
        <f t="shared" si="1"/>
        <v>5.137683036826747E-5</v>
      </c>
      <c r="S42" s="10">
        <f t="shared" si="1"/>
        <v>5.6472709299339929E-5</v>
      </c>
      <c r="T42" s="10">
        <f t="shared" si="1"/>
        <v>3.5647518887357079E-4</v>
      </c>
      <c r="U42" s="10">
        <f t="shared" si="1"/>
        <v>2.013387004423394E-4</v>
      </c>
      <c r="V42" s="10">
        <f t="shared" si="1"/>
        <v>2.791768344138746E-4</v>
      </c>
      <c r="W42" s="3">
        <f t="shared" si="2"/>
        <v>2.7456575359300294E-4</v>
      </c>
      <c r="X42" s="3">
        <f t="shared" si="3"/>
        <v>5.6548852602508642E-5</v>
      </c>
    </row>
    <row r="43" spans="2:24" x14ac:dyDescent="0.2">
      <c r="B43" s="8"/>
      <c r="C43" s="9">
        <v>1818</v>
      </c>
      <c r="D43" s="3">
        <v>1263</v>
      </c>
      <c r="E43" s="3">
        <v>870</v>
      </c>
      <c r="F43" s="3">
        <v>1141</v>
      </c>
      <c r="G43" s="3">
        <v>173</v>
      </c>
      <c r="H43" s="3">
        <v>208</v>
      </c>
      <c r="I43" s="3">
        <v>1086</v>
      </c>
      <c r="J43" s="3">
        <v>682</v>
      </c>
      <c r="K43" s="3">
        <v>858</v>
      </c>
      <c r="M43" s="8"/>
      <c r="N43" s="9">
        <v>1818</v>
      </c>
      <c r="O43" s="10">
        <f t="shared" si="1"/>
        <v>4.4354058466585731E-4</v>
      </c>
      <c r="P43" s="10">
        <f t="shared" si="1"/>
        <v>3.2842842468739844E-4</v>
      </c>
      <c r="Q43" s="10">
        <f t="shared" si="1"/>
        <v>4.3626981280545579E-4</v>
      </c>
      <c r="R43" s="10">
        <f t="shared" si="1"/>
        <v>4.7530436650857074E-5</v>
      </c>
      <c r="S43" s="10">
        <f t="shared" si="1"/>
        <v>5.4889362309638809E-5</v>
      </c>
      <c r="T43" s="10">
        <f t="shared" si="1"/>
        <v>3.5161857867093359E-4</v>
      </c>
      <c r="U43" s="10">
        <f t="shared" si="1"/>
        <v>1.9672348667861813E-4</v>
      </c>
      <c r="V43" s="10">
        <f t="shared" si="1"/>
        <v>2.721974135535277E-4</v>
      </c>
      <c r="W43" s="3">
        <f t="shared" si="2"/>
        <v>2.6639976250278586E-4</v>
      </c>
      <c r="X43" s="3">
        <f t="shared" si="3"/>
        <v>5.4914435681328122E-5</v>
      </c>
    </row>
    <row r="44" spans="2:24" x14ac:dyDescent="0.2">
      <c r="B44" s="8"/>
      <c r="C44" s="9">
        <v>1819</v>
      </c>
      <c r="D44" s="3">
        <v>1161</v>
      </c>
      <c r="E44" s="3">
        <v>789</v>
      </c>
      <c r="F44" s="3">
        <v>1057</v>
      </c>
      <c r="G44" s="3">
        <v>165</v>
      </c>
      <c r="H44" s="3">
        <v>194</v>
      </c>
      <c r="I44" s="3">
        <v>1047</v>
      </c>
      <c r="J44" s="3">
        <v>652</v>
      </c>
      <c r="K44" s="3">
        <v>832</v>
      </c>
      <c r="M44" s="8"/>
      <c r="N44" s="9">
        <v>1819</v>
      </c>
      <c r="O44" s="10">
        <f t="shared" si="1"/>
        <v>4.0772020490661943E-4</v>
      </c>
      <c r="P44" s="10">
        <f t="shared" si="1"/>
        <v>2.9785060583719237E-4</v>
      </c>
      <c r="Q44" s="10">
        <f t="shared" si="1"/>
        <v>4.0415178977683329E-4</v>
      </c>
      <c r="R44" s="10">
        <f t="shared" si="1"/>
        <v>4.5332497383765419E-5</v>
      </c>
      <c r="S44" s="10">
        <f t="shared" si="1"/>
        <v>5.1194886000336199E-5</v>
      </c>
      <c r="T44" s="10">
        <f t="shared" si="1"/>
        <v>3.3899139214407683E-4</v>
      </c>
      <c r="U44" s="10">
        <f t="shared" si="1"/>
        <v>1.8806996087164082E-4</v>
      </c>
      <c r="V44" s="10">
        <f t="shared" si="1"/>
        <v>2.6394900708220871E-4</v>
      </c>
      <c r="W44" s="3">
        <f t="shared" si="2"/>
        <v>2.4965754300033412E-4</v>
      </c>
      <c r="X44" s="3">
        <f t="shared" si="3"/>
        <v>5.076008203727796E-5</v>
      </c>
    </row>
    <row r="45" spans="2:24" x14ac:dyDescent="0.2">
      <c r="B45" s="8"/>
      <c r="C45" s="9">
        <v>1820</v>
      </c>
      <c r="D45" s="3">
        <v>1016</v>
      </c>
      <c r="E45" s="3">
        <v>650</v>
      </c>
      <c r="F45" s="3">
        <v>914</v>
      </c>
      <c r="G45" s="3">
        <v>143</v>
      </c>
      <c r="H45" s="3">
        <v>151</v>
      </c>
      <c r="I45" s="3">
        <v>946</v>
      </c>
      <c r="J45" s="3">
        <v>605</v>
      </c>
      <c r="K45" s="3">
        <v>776</v>
      </c>
      <c r="M45" s="8"/>
      <c r="N45" s="9">
        <v>1820</v>
      </c>
      <c r="O45" s="10">
        <f t="shared" si="1"/>
        <v>3.5679907681750677E-4</v>
      </c>
      <c r="P45" s="10">
        <f t="shared" si="1"/>
        <v>2.4537755867449308E-4</v>
      </c>
      <c r="Q45" s="10">
        <f t="shared" si="1"/>
        <v>3.4947467914477352E-4</v>
      </c>
      <c r="R45" s="10">
        <f t="shared" si="1"/>
        <v>3.9288164399263362E-5</v>
      </c>
      <c r="S45" s="10">
        <f t="shared" si="1"/>
        <v>3.9847565907478173E-5</v>
      </c>
      <c r="T45" s="10">
        <f t="shared" si="1"/>
        <v>3.0629021677965301E-4</v>
      </c>
      <c r="U45" s="10">
        <f t="shared" si="1"/>
        <v>1.7451277044070964E-4</v>
      </c>
      <c r="V45" s="10">
        <f t="shared" si="1"/>
        <v>2.4618320852859849E-4</v>
      </c>
      <c r="W45" s="3">
        <f t="shared" si="2"/>
        <v>2.1972165508655949E-4</v>
      </c>
      <c r="X45" s="3">
        <f t="shared" si="3"/>
        <v>4.4608094565791616E-5</v>
      </c>
    </row>
    <row r="47" spans="2:24" x14ac:dyDescent="0.2">
      <c r="C47" s="6" t="s">
        <v>10</v>
      </c>
      <c r="D47" s="3">
        <f>D7</f>
        <v>2847541</v>
      </c>
      <c r="E47" s="3">
        <f t="shared" ref="E47:H47" si="4">E7</f>
        <v>2648979</v>
      </c>
      <c r="F47" s="3">
        <f t="shared" si="4"/>
        <v>2615354</v>
      </c>
      <c r="G47" s="3">
        <f t="shared" si="4"/>
        <v>3639773</v>
      </c>
      <c r="H47" s="3">
        <f t="shared" si="4"/>
        <v>3789441</v>
      </c>
      <c r="I47" s="3">
        <f>I8</f>
        <v>3088574</v>
      </c>
      <c r="J47" s="3">
        <f t="shared" ref="J47:K47" si="5">J8</f>
        <v>3466795</v>
      </c>
      <c r="K47" s="3">
        <f t="shared" si="5"/>
        <v>3152124</v>
      </c>
    </row>
    <row r="48" spans="2:24" x14ac:dyDescent="0.2">
      <c r="O48" s="10"/>
      <c r="P48" s="10"/>
      <c r="Q48" s="10"/>
      <c r="R48" s="10"/>
      <c r="S48" s="10"/>
      <c r="T48" s="10"/>
      <c r="U48" s="10"/>
      <c r="V48" s="10"/>
    </row>
    <row r="49" spans="15:22" x14ac:dyDescent="0.2">
      <c r="O49" s="10"/>
      <c r="P49" s="10"/>
      <c r="Q49" s="10"/>
      <c r="R49" s="10"/>
      <c r="S49" s="10"/>
      <c r="T49" s="10"/>
      <c r="U49" s="10"/>
      <c r="V49" s="10"/>
    </row>
    <row r="50" spans="15:22" x14ac:dyDescent="0.2">
      <c r="O50" s="10"/>
      <c r="P50" s="10"/>
      <c r="Q50" s="10"/>
      <c r="R50" s="10"/>
      <c r="S50" s="10"/>
      <c r="T50" s="10"/>
      <c r="U50" s="10"/>
      <c r="V50" s="10"/>
    </row>
    <row r="51" spans="15:22" x14ac:dyDescent="0.2">
      <c r="O51" s="10"/>
      <c r="P51" s="10"/>
      <c r="Q51" s="10"/>
      <c r="R51" s="10"/>
      <c r="S51" s="10"/>
      <c r="T51" s="10"/>
      <c r="U51" s="10"/>
      <c r="V51" s="10"/>
    </row>
    <row r="52" spans="15:22" x14ac:dyDescent="0.2">
      <c r="O52" s="10"/>
      <c r="P52" s="10"/>
      <c r="Q52" s="10"/>
      <c r="R52" s="10"/>
      <c r="S52" s="10"/>
      <c r="T52" s="10"/>
      <c r="U52" s="10"/>
      <c r="V52" s="10"/>
    </row>
    <row r="53" spans="15:22" x14ac:dyDescent="0.2">
      <c r="O53" s="10"/>
      <c r="P53" s="10"/>
      <c r="Q53" s="10"/>
      <c r="R53" s="10"/>
      <c r="S53" s="10"/>
      <c r="T53" s="10"/>
      <c r="U53" s="10"/>
      <c r="V53" s="10"/>
    </row>
    <row r="54" spans="15:22" x14ac:dyDescent="0.2">
      <c r="O54" s="10"/>
      <c r="P54" s="10"/>
      <c r="Q54" s="10"/>
      <c r="R54" s="10"/>
      <c r="S54" s="10"/>
      <c r="T54" s="10"/>
      <c r="U54" s="10"/>
      <c r="V54" s="10"/>
    </row>
    <row r="55" spans="15:22" x14ac:dyDescent="0.2">
      <c r="O55" s="10"/>
      <c r="P55" s="10"/>
      <c r="Q55" s="10"/>
      <c r="R55" s="10"/>
      <c r="S55" s="10"/>
      <c r="T55" s="10"/>
      <c r="U55" s="10"/>
      <c r="V55" s="10"/>
    </row>
    <row r="56" spans="15:22" x14ac:dyDescent="0.2">
      <c r="O56" s="10"/>
      <c r="P56" s="10"/>
      <c r="Q56" s="10"/>
      <c r="R56" s="10"/>
      <c r="S56" s="10"/>
      <c r="T56" s="10"/>
      <c r="U56" s="10"/>
      <c r="V56" s="10"/>
    </row>
    <row r="57" spans="15:22" x14ac:dyDescent="0.2">
      <c r="O57" s="10"/>
      <c r="P57" s="10"/>
      <c r="Q57" s="10"/>
      <c r="R57" s="10"/>
      <c r="S57" s="10"/>
      <c r="T57" s="10"/>
      <c r="U57" s="10"/>
      <c r="V57" s="10"/>
    </row>
    <row r="58" spans="15:22" x14ac:dyDescent="0.2">
      <c r="O58" s="10"/>
      <c r="P58" s="10"/>
      <c r="Q58" s="10"/>
      <c r="R58" s="10"/>
      <c r="S58" s="10"/>
      <c r="T58" s="10"/>
      <c r="U58" s="10"/>
      <c r="V58" s="10"/>
    </row>
    <row r="59" spans="15:22" x14ac:dyDescent="0.2">
      <c r="O59" s="10"/>
      <c r="P59" s="10"/>
      <c r="Q59" s="10"/>
      <c r="R59" s="10"/>
      <c r="S59" s="10"/>
      <c r="T59" s="10"/>
      <c r="U59" s="10"/>
      <c r="V59" s="10"/>
    </row>
    <row r="60" spans="15:22" x14ac:dyDescent="0.2">
      <c r="O60" s="10"/>
      <c r="P60" s="10"/>
      <c r="Q60" s="10"/>
      <c r="R60" s="10"/>
      <c r="S60" s="10"/>
      <c r="T60" s="10"/>
      <c r="U60" s="10"/>
      <c r="V60" s="10"/>
    </row>
    <row r="61" spans="15:22" x14ac:dyDescent="0.2">
      <c r="O61" s="10"/>
      <c r="P61" s="10"/>
      <c r="Q61" s="10"/>
      <c r="R61" s="10"/>
      <c r="S61" s="10"/>
      <c r="T61" s="10"/>
      <c r="U61" s="10"/>
      <c r="V61" s="10"/>
    </row>
    <row r="62" spans="15:22" x14ac:dyDescent="0.2">
      <c r="O62" s="10"/>
      <c r="P62" s="10"/>
      <c r="Q62" s="10"/>
      <c r="R62" s="10"/>
      <c r="S62" s="10"/>
      <c r="T62" s="10"/>
      <c r="U62" s="10"/>
      <c r="V62" s="10"/>
    </row>
    <row r="63" spans="15:22" x14ac:dyDescent="0.2">
      <c r="O63" s="10"/>
      <c r="P63" s="10"/>
      <c r="Q63" s="10"/>
      <c r="R63" s="10"/>
      <c r="S63" s="10"/>
      <c r="T63" s="10"/>
      <c r="U63" s="10"/>
      <c r="V63" s="10"/>
    </row>
    <row r="64" spans="15:22" x14ac:dyDescent="0.2">
      <c r="O64" s="10"/>
      <c r="P64" s="10"/>
      <c r="Q64" s="10"/>
      <c r="R64" s="10"/>
      <c r="S64" s="10"/>
      <c r="T64" s="10"/>
      <c r="U64" s="10"/>
      <c r="V64" s="10"/>
    </row>
    <row r="65" spans="15:22" x14ac:dyDescent="0.2">
      <c r="O65" s="10"/>
      <c r="P65" s="10"/>
      <c r="Q65" s="10"/>
      <c r="R65" s="10"/>
      <c r="S65" s="10"/>
      <c r="T65" s="10"/>
      <c r="U65" s="10"/>
      <c r="V65" s="10"/>
    </row>
    <row r="66" spans="15:22" x14ac:dyDescent="0.2">
      <c r="O66" s="10"/>
      <c r="P66" s="10"/>
      <c r="Q66" s="10"/>
      <c r="R66" s="10"/>
      <c r="S66" s="10"/>
      <c r="T66" s="10"/>
      <c r="U66" s="10"/>
      <c r="V66" s="10"/>
    </row>
    <row r="67" spans="15:22" x14ac:dyDescent="0.2">
      <c r="O67" s="10"/>
      <c r="P67" s="10"/>
      <c r="Q67" s="10"/>
      <c r="R67" s="10"/>
      <c r="S67" s="10"/>
      <c r="T67" s="10"/>
      <c r="U67" s="10"/>
      <c r="V67" s="10"/>
    </row>
    <row r="68" spans="15:22" x14ac:dyDescent="0.2">
      <c r="O68" s="10"/>
      <c r="P68" s="10"/>
      <c r="Q68" s="10"/>
      <c r="R68" s="10"/>
      <c r="S68" s="10"/>
      <c r="T68" s="10"/>
      <c r="U68" s="10"/>
      <c r="V68" s="10"/>
    </row>
    <row r="69" spans="15:22" x14ac:dyDescent="0.2">
      <c r="O69" s="10"/>
      <c r="P69" s="10"/>
      <c r="Q69" s="10"/>
      <c r="R69" s="10"/>
      <c r="S69" s="10"/>
      <c r="T69" s="10"/>
      <c r="U69" s="10"/>
      <c r="V69" s="10"/>
    </row>
    <row r="70" spans="15:22" x14ac:dyDescent="0.2">
      <c r="O70" s="10"/>
      <c r="P70" s="10"/>
      <c r="Q70" s="10"/>
      <c r="R70" s="10"/>
      <c r="S70" s="10"/>
      <c r="T70" s="10"/>
      <c r="U70" s="10"/>
      <c r="V70" s="10"/>
    </row>
    <row r="71" spans="15:22" x14ac:dyDescent="0.2">
      <c r="O71" s="10"/>
      <c r="P71" s="10"/>
      <c r="Q71" s="10"/>
      <c r="R71" s="10"/>
      <c r="S71" s="10"/>
      <c r="T71" s="10"/>
      <c r="U71" s="10"/>
      <c r="V71" s="10"/>
    </row>
    <row r="72" spans="15:22" x14ac:dyDescent="0.2">
      <c r="O72" s="10"/>
      <c r="P72" s="10"/>
      <c r="Q72" s="10"/>
      <c r="R72" s="10"/>
      <c r="S72" s="10"/>
      <c r="T72" s="10"/>
      <c r="U72" s="10"/>
      <c r="V72" s="10"/>
    </row>
    <row r="73" spans="15:22" x14ac:dyDescent="0.2">
      <c r="O73" s="10"/>
      <c r="P73" s="10"/>
      <c r="Q73" s="10"/>
      <c r="R73" s="10"/>
      <c r="S73" s="10"/>
      <c r="T73" s="10"/>
      <c r="U73" s="10"/>
      <c r="V73" s="10"/>
    </row>
    <row r="74" spans="15:22" x14ac:dyDescent="0.2">
      <c r="O74" s="10"/>
      <c r="P74" s="10"/>
      <c r="Q74" s="10"/>
      <c r="R74" s="10"/>
      <c r="S74" s="10"/>
      <c r="T74" s="10"/>
      <c r="U74" s="10"/>
      <c r="V74" s="10"/>
    </row>
    <row r="75" spans="15:22" x14ac:dyDescent="0.2">
      <c r="O75" s="10"/>
      <c r="P75" s="10"/>
      <c r="Q75" s="10"/>
      <c r="R75" s="10"/>
      <c r="S75" s="10"/>
      <c r="T75" s="10"/>
      <c r="U75" s="10"/>
      <c r="V75" s="10"/>
    </row>
    <row r="76" spans="15:22" x14ac:dyDescent="0.2">
      <c r="O76" s="10"/>
      <c r="P76" s="10"/>
      <c r="Q76" s="10"/>
      <c r="R76" s="10"/>
      <c r="S76" s="10"/>
      <c r="T76" s="10"/>
      <c r="U76" s="10"/>
      <c r="V76" s="10"/>
    </row>
    <row r="77" spans="15:22" x14ac:dyDescent="0.2">
      <c r="O77" s="10"/>
      <c r="P77" s="10"/>
      <c r="Q77" s="10"/>
      <c r="R77" s="10"/>
      <c r="S77" s="10"/>
      <c r="T77" s="10"/>
      <c r="U77" s="10"/>
      <c r="V77" s="10"/>
    </row>
    <row r="78" spans="15:22" x14ac:dyDescent="0.2">
      <c r="O78" s="10"/>
      <c r="P78" s="10"/>
      <c r="Q78" s="10"/>
      <c r="R78" s="10"/>
      <c r="S78" s="10"/>
      <c r="T78" s="10"/>
      <c r="U78" s="10"/>
      <c r="V78" s="10"/>
    </row>
    <row r="79" spans="15:22" x14ac:dyDescent="0.2">
      <c r="O79" s="10"/>
      <c r="P79" s="10"/>
      <c r="Q79" s="10"/>
      <c r="R79" s="10"/>
      <c r="S79" s="10"/>
      <c r="T79" s="10"/>
      <c r="U79" s="10"/>
      <c r="V79" s="10"/>
    </row>
    <row r="80" spans="15:22" x14ac:dyDescent="0.2">
      <c r="O80" s="10"/>
      <c r="P80" s="10"/>
      <c r="Q80" s="10"/>
      <c r="R80" s="10"/>
      <c r="S80" s="10"/>
      <c r="T80" s="10"/>
      <c r="U80" s="10"/>
      <c r="V80" s="10"/>
    </row>
    <row r="81" spans="15:22" x14ac:dyDescent="0.2">
      <c r="O81" s="10"/>
      <c r="P81" s="10"/>
      <c r="Q81" s="10"/>
      <c r="R81" s="10"/>
      <c r="S81" s="10"/>
      <c r="T81" s="10"/>
      <c r="U81" s="10"/>
      <c r="V81" s="10"/>
    </row>
    <row r="82" spans="15:22" x14ac:dyDescent="0.2">
      <c r="O82" s="10"/>
      <c r="P82" s="10"/>
      <c r="Q82" s="10"/>
      <c r="R82" s="10"/>
      <c r="S82" s="10"/>
      <c r="T82" s="10"/>
      <c r="U82" s="10"/>
      <c r="V82" s="10"/>
    </row>
    <row r="83" spans="15:22" x14ac:dyDescent="0.2">
      <c r="O83" s="10"/>
      <c r="P83" s="10"/>
      <c r="Q83" s="10"/>
      <c r="R83" s="10"/>
      <c r="S83" s="10"/>
      <c r="T83" s="10"/>
      <c r="U83" s="10"/>
      <c r="V83" s="10"/>
    </row>
    <row r="84" spans="15:22" x14ac:dyDescent="0.2">
      <c r="O84" s="10"/>
      <c r="P84" s="10"/>
      <c r="Q84" s="10"/>
      <c r="R84" s="10"/>
      <c r="S84" s="10"/>
      <c r="T84" s="10"/>
      <c r="U84" s="10"/>
      <c r="V84" s="10"/>
    </row>
    <row r="85" spans="15:22" x14ac:dyDescent="0.2">
      <c r="O85" s="10"/>
      <c r="P85" s="10"/>
      <c r="Q85" s="10"/>
      <c r="R85" s="10"/>
      <c r="S85" s="10"/>
      <c r="T85" s="10"/>
      <c r="U85" s="10"/>
      <c r="V85" s="10"/>
    </row>
    <row r="86" spans="15:22" x14ac:dyDescent="0.2">
      <c r="O86" s="10"/>
      <c r="P86" s="10"/>
      <c r="Q86" s="10"/>
      <c r="R86" s="10"/>
      <c r="S86" s="10"/>
      <c r="T86" s="10"/>
      <c r="U86" s="10"/>
      <c r="V86" s="10"/>
    </row>
    <row r="87" spans="15:22" x14ac:dyDescent="0.2">
      <c r="O87" s="10"/>
      <c r="P87" s="10"/>
      <c r="Q87" s="10"/>
      <c r="R87" s="10"/>
      <c r="S87" s="10"/>
      <c r="T87" s="10"/>
      <c r="U87" s="10"/>
      <c r="V87" s="10"/>
    </row>
    <row r="88" spans="15:22" x14ac:dyDescent="0.2">
      <c r="O88" s="10"/>
      <c r="P88" s="10"/>
      <c r="Q88" s="10"/>
      <c r="R88" s="10"/>
      <c r="S88" s="10"/>
      <c r="T88" s="10"/>
      <c r="U88" s="10"/>
      <c r="V88" s="10"/>
    </row>
  </sheetData>
  <mergeCells count="8">
    <mergeCell ref="B26:B45"/>
    <mergeCell ref="M26:M45"/>
    <mergeCell ref="D2:K2"/>
    <mergeCell ref="O2:V2"/>
    <mergeCell ref="D3:K3"/>
    <mergeCell ref="O3:V3"/>
    <mergeCell ref="B5:B24"/>
    <mergeCell ref="M5:M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EF418-2A65-BA48-BDC3-A921A767D91A}">
  <dimension ref="A1:W40"/>
  <sheetViews>
    <sheetView tabSelected="1" workbookViewId="0"/>
  </sheetViews>
  <sheetFormatPr baseColWidth="10" defaultRowHeight="16" x14ac:dyDescent="0.2"/>
  <cols>
    <col min="1" max="1" width="24" bestFit="1" customWidth="1"/>
    <col min="2" max="2" width="25.6640625" style="3" bestFit="1" customWidth="1"/>
    <col min="3" max="3" width="31.6640625" style="3" bestFit="1" customWidth="1"/>
    <col min="4" max="5" width="14.5" style="3" customWidth="1"/>
    <col min="6" max="6" width="12.1640625" style="3" customWidth="1"/>
    <col min="7" max="7" width="31.6640625" style="3" bestFit="1" customWidth="1"/>
    <col min="8" max="9" width="22.1640625" style="3" customWidth="1"/>
    <col min="10" max="10" width="24" style="3" customWidth="1"/>
    <col min="11" max="11" width="25.5" style="3" bestFit="1" customWidth="1"/>
    <col min="12" max="12" width="25.6640625" style="3" bestFit="1" customWidth="1"/>
    <col min="13" max="15" width="20.33203125" style="3" customWidth="1"/>
    <col min="16" max="16" width="15" style="3" customWidth="1"/>
    <col min="17" max="17" width="29.5" style="3" bestFit="1" customWidth="1"/>
    <col min="18" max="18" width="10.83203125" style="3"/>
    <col min="19" max="20" width="30" style="3" customWidth="1"/>
    <col min="21" max="21" width="12.1640625" style="3" bestFit="1" customWidth="1"/>
    <col min="22" max="22" width="29.5" style="3" bestFit="1" customWidth="1"/>
    <col min="23" max="23" width="10.83203125" style="3"/>
  </cols>
  <sheetData>
    <row r="1" spans="1:22" ht="24" x14ac:dyDescent="0.3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2">
      <c r="D2" s="11" t="s">
        <v>1</v>
      </c>
      <c r="E2" s="11"/>
      <c r="F2" s="11"/>
      <c r="H2" s="11" t="s">
        <v>1</v>
      </c>
      <c r="I2" s="11"/>
      <c r="M2" s="11" t="s">
        <v>12</v>
      </c>
      <c r="N2" s="11"/>
      <c r="O2" s="11"/>
      <c r="P2" s="12"/>
      <c r="Q2" s="12"/>
      <c r="R2" s="12"/>
      <c r="S2" s="11" t="s">
        <v>12</v>
      </c>
      <c r="T2" s="11"/>
      <c r="U2" s="12"/>
    </row>
    <row r="3" spans="1:22" x14ac:dyDescent="0.2">
      <c r="D3" s="11" t="s">
        <v>13</v>
      </c>
      <c r="E3" s="11"/>
      <c r="F3" s="11"/>
      <c r="H3" s="11" t="s">
        <v>14</v>
      </c>
      <c r="I3" s="11"/>
      <c r="M3" s="11" t="s">
        <v>13</v>
      </c>
      <c r="N3" s="11"/>
      <c r="O3" s="11"/>
      <c r="R3" s="13"/>
      <c r="S3" s="11" t="s">
        <v>14</v>
      </c>
      <c r="T3" s="11"/>
    </row>
    <row r="4" spans="1:22" x14ac:dyDescent="0.2">
      <c r="C4" s="6" t="s">
        <v>4</v>
      </c>
      <c r="D4" s="13">
        <v>1</v>
      </c>
      <c r="E4" s="13">
        <v>2</v>
      </c>
      <c r="F4" s="13">
        <v>3</v>
      </c>
      <c r="H4" s="13">
        <v>1</v>
      </c>
      <c r="I4" s="13">
        <v>2</v>
      </c>
      <c r="L4" s="6" t="s">
        <v>4</v>
      </c>
      <c r="M4" s="13">
        <v>1</v>
      </c>
      <c r="N4" s="13">
        <v>2</v>
      </c>
      <c r="O4" s="13">
        <v>3</v>
      </c>
      <c r="P4" s="7" t="s">
        <v>5</v>
      </c>
      <c r="Q4" s="7" t="s">
        <v>6</v>
      </c>
      <c r="R4" s="13"/>
      <c r="S4" s="13">
        <v>1</v>
      </c>
      <c r="T4" s="13">
        <v>2</v>
      </c>
      <c r="U4" s="7" t="s">
        <v>5</v>
      </c>
      <c r="V4" s="7" t="s">
        <v>6</v>
      </c>
    </row>
    <row r="5" spans="1:22" x14ac:dyDescent="0.2">
      <c r="B5" s="8" t="s">
        <v>7</v>
      </c>
      <c r="C5" s="9">
        <v>1780</v>
      </c>
      <c r="D5" s="3">
        <v>3078898</v>
      </c>
      <c r="E5" s="3">
        <v>3461621</v>
      </c>
      <c r="F5" s="3">
        <v>3147994</v>
      </c>
      <c r="H5" s="3">
        <v>2894269</v>
      </c>
      <c r="I5" s="3">
        <v>3460653</v>
      </c>
      <c r="K5" s="8" t="s">
        <v>7</v>
      </c>
      <c r="L5" s="9">
        <v>1780</v>
      </c>
      <c r="M5" s="14">
        <f>D5/D$27</f>
        <v>0.99686716264528552</v>
      </c>
      <c r="N5" s="14">
        <f t="shared" ref="N5:O20" si="0">E5/E$27</f>
        <v>0.99850755524915669</v>
      </c>
      <c r="O5" s="14">
        <f t="shared" si="0"/>
        <v>0.99868977235667122</v>
      </c>
      <c r="P5" s="10">
        <f>AVERAGE(M5:O5)</f>
        <v>0.99802149675037111</v>
      </c>
      <c r="Q5" s="10">
        <f>STDEV(M5:O5)/SQRT(COUNT(M5:O5))</f>
        <v>5.7955908188628204E-4</v>
      </c>
      <c r="R5" s="10"/>
      <c r="S5" s="14">
        <f>H5/H$27</f>
        <v>0.98309031226350618</v>
      </c>
      <c r="T5" s="14">
        <f>I5/I$27</f>
        <v>0.98360671113852316</v>
      </c>
      <c r="U5" s="14">
        <f>AVERAGE(S5:T5)</f>
        <v>0.98334851170101467</v>
      </c>
      <c r="V5" s="10">
        <f>STDEV(S5:T5)/SQRT(COUNT(S5:T5))</f>
        <v>2.5819943750848839E-4</v>
      </c>
    </row>
    <row r="6" spans="1:22" x14ac:dyDescent="0.2">
      <c r="B6" s="8"/>
      <c r="C6" s="9">
        <v>1781</v>
      </c>
      <c r="D6" s="3">
        <v>3079968</v>
      </c>
      <c r="E6" s="3">
        <v>3462982</v>
      </c>
      <c r="F6" s="3">
        <v>3149683</v>
      </c>
      <c r="H6" s="3">
        <v>2892306</v>
      </c>
      <c r="I6" s="3">
        <v>3457732</v>
      </c>
      <c r="K6" s="8"/>
      <c r="L6" s="9">
        <v>1781</v>
      </c>
      <c r="M6" s="14">
        <f t="shared" ref="M6:O25" si="1">D6/D$27</f>
        <v>0.99721360083974031</v>
      </c>
      <c r="N6" s="14">
        <f t="shared" si="0"/>
        <v>0.99890013686993318</v>
      </c>
      <c r="O6" s="14">
        <f t="shared" si="0"/>
        <v>0.99922560153090423</v>
      </c>
      <c r="P6" s="10">
        <f t="shared" ref="P6:P25" si="2">AVERAGE(M6:O6)</f>
        <v>0.99844644641352598</v>
      </c>
      <c r="Q6" s="10">
        <f t="shared" ref="Q6:Q25" si="3">STDEV(M6:O6)/SQRT(COUNT(M6:O6))</f>
        <v>6.2354175695171596E-4</v>
      </c>
      <c r="R6" s="10"/>
      <c r="S6" s="14">
        <f t="shared" ref="S6:T25" si="4">H6/H$27</f>
        <v>0.98242354414935606</v>
      </c>
      <c r="T6" s="14">
        <f t="shared" si="4"/>
        <v>0.98277648770865722</v>
      </c>
      <c r="U6" s="14">
        <f t="shared" ref="U6:U25" si="5">AVERAGE(S6:T6)</f>
        <v>0.9826000159290067</v>
      </c>
      <c r="V6" s="10">
        <f t="shared" ref="V6:V25" si="6">STDEV(S6:T6)/SQRT(COUNT(S6:T6))</f>
        <v>1.764717796505777E-4</v>
      </c>
    </row>
    <row r="7" spans="1:22" x14ac:dyDescent="0.2">
      <c r="B7" s="8"/>
      <c r="C7" s="9">
        <v>1782</v>
      </c>
      <c r="D7" s="3">
        <v>3087241</v>
      </c>
      <c r="E7" s="3">
        <v>3466235</v>
      </c>
      <c r="F7" s="3">
        <v>3151753</v>
      </c>
      <c r="H7" s="3">
        <v>2935865</v>
      </c>
      <c r="I7" s="3">
        <v>3508232</v>
      </c>
      <c r="K7" s="8"/>
      <c r="L7" s="9">
        <v>1782</v>
      </c>
      <c r="M7" s="14">
        <f t="shared" si="1"/>
        <v>0.99956840923999235</v>
      </c>
      <c r="N7" s="14">
        <f t="shared" si="0"/>
        <v>0.99983846751826977</v>
      </c>
      <c r="O7" s="14">
        <f t="shared" si="0"/>
        <v>0.99988230158458236</v>
      </c>
      <c r="P7" s="10">
        <f t="shared" si="2"/>
        <v>0.9997630594476149</v>
      </c>
      <c r="Q7" s="10">
        <f t="shared" si="3"/>
        <v>9.8144254099052997E-5</v>
      </c>
      <c r="R7" s="10"/>
      <c r="S7" s="14">
        <f t="shared" si="4"/>
        <v>0.99721913879238544</v>
      </c>
      <c r="T7" s="14">
        <f t="shared" si="4"/>
        <v>0.99712988832770089</v>
      </c>
      <c r="U7" s="14">
        <f t="shared" si="5"/>
        <v>0.99717451356004316</v>
      </c>
      <c r="V7" s="10">
        <f t="shared" si="6"/>
        <v>4.4625232342276881E-5</v>
      </c>
    </row>
    <row r="8" spans="1:22" x14ac:dyDescent="0.2">
      <c r="B8" s="8"/>
      <c r="C8" s="9">
        <v>1783</v>
      </c>
      <c r="D8" s="3">
        <v>3088574</v>
      </c>
      <c r="E8" s="3">
        <v>3466795</v>
      </c>
      <c r="F8" s="3">
        <v>3152124</v>
      </c>
      <c r="H8" s="3">
        <v>2944052</v>
      </c>
      <c r="I8" s="3">
        <v>3518330</v>
      </c>
      <c r="K8" s="8"/>
      <c r="L8" s="9">
        <v>1783</v>
      </c>
      <c r="M8" s="14">
        <f t="shared" si="1"/>
        <v>1</v>
      </c>
      <c r="N8" s="14">
        <f t="shared" si="0"/>
        <v>1</v>
      </c>
      <c r="O8" s="14">
        <f t="shared" si="0"/>
        <v>1</v>
      </c>
      <c r="P8" s="10">
        <f t="shared" si="2"/>
        <v>1</v>
      </c>
      <c r="Q8" s="10">
        <f t="shared" si="3"/>
        <v>0</v>
      </c>
      <c r="R8" s="10"/>
      <c r="S8" s="14">
        <f t="shared" si="4"/>
        <v>1</v>
      </c>
      <c r="T8" s="14">
        <f t="shared" si="4"/>
        <v>1</v>
      </c>
      <c r="U8" s="14">
        <f t="shared" si="5"/>
        <v>1</v>
      </c>
      <c r="V8" s="10">
        <f t="shared" si="6"/>
        <v>0</v>
      </c>
    </row>
    <row r="9" spans="1:22" x14ac:dyDescent="0.2">
      <c r="B9" s="8"/>
      <c r="C9" s="9">
        <v>1784</v>
      </c>
      <c r="D9" s="3">
        <v>3088560</v>
      </c>
      <c r="E9" s="3">
        <v>3466750</v>
      </c>
      <c r="F9" s="3">
        <v>3152098</v>
      </c>
      <c r="H9" s="3">
        <v>2944029</v>
      </c>
      <c r="I9" s="3">
        <v>3518286</v>
      </c>
      <c r="K9" s="8"/>
      <c r="L9" s="9">
        <v>1784</v>
      </c>
      <c r="M9" s="14">
        <f t="shared" si="1"/>
        <v>0.99999546716381083</v>
      </c>
      <c r="N9" s="14">
        <f t="shared" si="0"/>
        <v>0.99998701971128956</v>
      </c>
      <c r="O9" s="14">
        <f t="shared" si="0"/>
        <v>0.99999175159352871</v>
      </c>
      <c r="P9" s="10">
        <f t="shared" si="2"/>
        <v>0.9999914128228764</v>
      </c>
      <c r="Q9" s="10">
        <f t="shared" si="3"/>
        <v>2.4444452466033685E-6</v>
      </c>
      <c r="R9" s="10"/>
      <c r="S9" s="14">
        <f t="shared" si="4"/>
        <v>0.99999218763799014</v>
      </c>
      <c r="T9" s="14">
        <f t="shared" si="4"/>
        <v>0.99998749406678733</v>
      </c>
      <c r="U9" s="14">
        <f t="shared" si="5"/>
        <v>0.99998984085238873</v>
      </c>
      <c r="V9" s="10">
        <f t="shared" si="6"/>
        <v>2.346785601403667E-6</v>
      </c>
    </row>
    <row r="10" spans="1:22" x14ac:dyDescent="0.2">
      <c r="B10" s="8"/>
      <c r="C10" s="9">
        <v>1785</v>
      </c>
      <c r="D10" s="3">
        <v>3088478</v>
      </c>
      <c r="E10" s="3">
        <v>3466632</v>
      </c>
      <c r="F10" s="3">
        <v>3151994</v>
      </c>
      <c r="H10" s="3">
        <v>2943910</v>
      </c>
      <c r="I10" s="3">
        <v>3518123</v>
      </c>
      <c r="K10" s="8"/>
      <c r="L10" s="9">
        <v>1785</v>
      </c>
      <c r="M10" s="14">
        <f t="shared" si="1"/>
        <v>0.99996891769470309</v>
      </c>
      <c r="N10" s="14">
        <f t="shared" si="0"/>
        <v>0.99995298250978204</v>
      </c>
      <c r="O10" s="14">
        <f t="shared" si="0"/>
        <v>0.99995875796764344</v>
      </c>
      <c r="P10" s="10">
        <f t="shared" si="2"/>
        <v>0.99996021939070945</v>
      </c>
      <c r="Q10" s="10">
        <f t="shared" si="3"/>
        <v>4.657765832475677E-6</v>
      </c>
      <c r="R10" s="10"/>
      <c r="S10" s="14">
        <f t="shared" si="4"/>
        <v>0.99995176715628664</v>
      </c>
      <c r="T10" s="14">
        <f t="shared" si="4"/>
        <v>0.99994116526874965</v>
      </c>
      <c r="U10" s="14">
        <f t="shared" si="5"/>
        <v>0.99994646621251815</v>
      </c>
      <c r="V10" s="10">
        <f t="shared" si="6"/>
        <v>5.30094376849366E-6</v>
      </c>
    </row>
    <row r="11" spans="1:22" x14ac:dyDescent="0.2">
      <c r="B11" s="8"/>
      <c r="C11" s="9">
        <v>1786</v>
      </c>
      <c r="D11" s="3">
        <v>3087968</v>
      </c>
      <c r="E11" s="3">
        <v>3465920</v>
      </c>
      <c r="F11" s="3">
        <v>3151352</v>
      </c>
      <c r="H11" s="3">
        <v>2943790</v>
      </c>
      <c r="I11" s="3">
        <v>3517983</v>
      </c>
      <c r="K11" s="8"/>
      <c r="L11" s="9">
        <v>1786</v>
      </c>
      <c r="M11" s="14">
        <f t="shared" si="1"/>
        <v>0.99980379294781341</v>
      </c>
      <c r="N11" s="14">
        <f t="shared" si="0"/>
        <v>0.99974760549729647</v>
      </c>
      <c r="O11" s="14">
        <f t="shared" si="0"/>
        <v>0.99975508577708239</v>
      </c>
      <c r="P11" s="10">
        <f t="shared" si="2"/>
        <v>0.99976882807406409</v>
      </c>
      <c r="Q11" s="10">
        <f t="shared" si="3"/>
        <v>1.7615291119255821E-5</v>
      </c>
      <c r="R11" s="10"/>
      <c r="S11" s="14">
        <f t="shared" si="4"/>
        <v>0.99991100700666968</v>
      </c>
      <c r="T11" s="14">
        <f t="shared" si="4"/>
        <v>0.99990137366307308</v>
      </c>
      <c r="U11" s="14">
        <f t="shared" si="5"/>
        <v>0.99990619033487138</v>
      </c>
      <c r="V11" s="10">
        <f t="shared" si="6"/>
        <v>4.8166717983022522E-6</v>
      </c>
    </row>
    <row r="12" spans="1:22" x14ac:dyDescent="0.2">
      <c r="B12" s="8"/>
      <c r="C12" s="9">
        <v>1787</v>
      </c>
      <c r="D12" s="3">
        <v>3088390</v>
      </c>
      <c r="E12" s="3">
        <v>3466514</v>
      </c>
      <c r="F12" s="3">
        <v>3151912</v>
      </c>
      <c r="H12" s="3">
        <v>2943758</v>
      </c>
      <c r="I12" s="3">
        <v>3517928</v>
      </c>
      <c r="K12" s="8"/>
      <c r="L12" s="9">
        <v>1787</v>
      </c>
      <c r="M12" s="14">
        <f t="shared" si="1"/>
        <v>0.9999404255815143</v>
      </c>
      <c r="N12" s="14">
        <f t="shared" si="0"/>
        <v>0.99991894530827463</v>
      </c>
      <c r="O12" s="14">
        <f t="shared" si="0"/>
        <v>0.99993274376261843</v>
      </c>
      <c r="P12" s="10">
        <f t="shared" si="2"/>
        <v>0.99993070488413582</v>
      </c>
      <c r="Q12" s="10">
        <f t="shared" si="3"/>
        <v>6.2840619483727954E-6</v>
      </c>
      <c r="R12" s="10"/>
      <c r="S12" s="14">
        <f t="shared" si="4"/>
        <v>0.99990013763343855</v>
      </c>
      <c r="T12" s="14">
        <f t="shared" si="4"/>
        <v>0.99988574124655727</v>
      </c>
      <c r="U12" s="14">
        <f t="shared" si="5"/>
        <v>0.99989293943999791</v>
      </c>
      <c r="V12" s="10">
        <f t="shared" si="6"/>
        <v>7.1981934406384332E-6</v>
      </c>
    </row>
    <row r="13" spans="1:22" x14ac:dyDescent="0.2">
      <c r="B13" s="8"/>
      <c r="C13" s="9">
        <v>1788</v>
      </c>
      <c r="D13" s="3">
        <v>3087305</v>
      </c>
      <c r="E13" s="3">
        <v>3465160</v>
      </c>
      <c r="F13" s="3">
        <v>3150593</v>
      </c>
      <c r="H13" s="3">
        <v>2943313</v>
      </c>
      <c r="I13" s="3">
        <v>3517448</v>
      </c>
      <c r="K13" s="8"/>
      <c r="L13" s="9">
        <v>1788</v>
      </c>
      <c r="M13" s="14">
        <f t="shared" si="1"/>
        <v>0.99958913077685685</v>
      </c>
      <c r="N13" s="14">
        <f t="shared" si="0"/>
        <v>0.99952838284351975</v>
      </c>
      <c r="O13" s="14">
        <f t="shared" si="0"/>
        <v>0.99951429575740036</v>
      </c>
      <c r="P13" s="10">
        <f t="shared" si="2"/>
        <v>0.99954393645925899</v>
      </c>
      <c r="Q13" s="10">
        <f t="shared" si="3"/>
        <v>2.2960155749951788E-5</v>
      </c>
      <c r="R13" s="10"/>
      <c r="S13" s="14">
        <f t="shared" si="4"/>
        <v>0.99974898541194246</v>
      </c>
      <c r="T13" s="14">
        <f t="shared" si="4"/>
        <v>0.99974931288423774</v>
      </c>
      <c r="U13" s="14">
        <f t="shared" si="5"/>
        <v>0.9997491491480901</v>
      </c>
      <c r="V13" s="10">
        <f t="shared" si="6"/>
        <v>1.6373614764031427E-7</v>
      </c>
    </row>
    <row r="14" spans="1:22" x14ac:dyDescent="0.2">
      <c r="B14" s="8"/>
      <c r="C14" s="9">
        <v>1789</v>
      </c>
      <c r="D14" s="3">
        <v>3088356</v>
      </c>
      <c r="E14" s="3">
        <v>3466508</v>
      </c>
      <c r="F14" s="3">
        <v>3151882</v>
      </c>
      <c r="H14" s="3">
        <v>2943740</v>
      </c>
      <c r="I14" s="3">
        <v>3517926</v>
      </c>
      <c r="K14" s="8"/>
      <c r="L14" s="9">
        <v>1789</v>
      </c>
      <c r="M14" s="14">
        <f t="shared" si="1"/>
        <v>0.99992941726505502</v>
      </c>
      <c r="N14" s="14">
        <f t="shared" si="0"/>
        <v>0.99991721460311322</v>
      </c>
      <c r="O14" s="14">
        <f t="shared" si="0"/>
        <v>0.99992322637053621</v>
      </c>
      <c r="P14" s="10">
        <f t="shared" si="2"/>
        <v>0.99992328607956826</v>
      </c>
      <c r="Q14" s="10">
        <f t="shared" si="3"/>
        <v>3.522731586558449E-6</v>
      </c>
      <c r="R14" s="10"/>
      <c r="S14" s="14">
        <f t="shared" si="4"/>
        <v>0.999894023610996</v>
      </c>
      <c r="T14" s="14">
        <f t="shared" si="4"/>
        <v>0.99988517279504763</v>
      </c>
      <c r="U14" s="14">
        <f t="shared" si="5"/>
        <v>0.99988959820302181</v>
      </c>
      <c r="V14" s="10">
        <f t="shared" si="6"/>
        <v>4.4254079741845587E-6</v>
      </c>
    </row>
    <row r="15" spans="1:22" x14ac:dyDescent="0.2">
      <c r="B15" s="8"/>
      <c r="C15" s="9">
        <v>1790</v>
      </c>
      <c r="D15" s="3">
        <v>3088211</v>
      </c>
      <c r="E15" s="3">
        <v>3466290</v>
      </c>
      <c r="F15" s="3">
        <v>3151684</v>
      </c>
      <c r="H15" s="3">
        <v>2943612</v>
      </c>
      <c r="I15" s="3">
        <v>3517777</v>
      </c>
      <c r="K15" s="8"/>
      <c r="L15" s="9">
        <v>1790</v>
      </c>
      <c r="M15" s="14">
        <f t="shared" si="1"/>
        <v>0.99988247003309616</v>
      </c>
      <c r="N15" s="14">
        <f t="shared" si="0"/>
        <v>0.99985433231558252</v>
      </c>
      <c r="O15" s="14">
        <f t="shared" si="0"/>
        <v>0.99986041158279304</v>
      </c>
      <c r="P15" s="10">
        <f t="shared" si="2"/>
        <v>0.99986573797715728</v>
      </c>
      <c r="Q15" s="10">
        <f t="shared" si="3"/>
        <v>8.5481117683307069E-6</v>
      </c>
      <c r="R15" s="10"/>
      <c r="S15" s="14">
        <f t="shared" si="4"/>
        <v>0.99985054611807134</v>
      </c>
      <c r="T15" s="14">
        <f t="shared" si="4"/>
        <v>0.99984282315757755</v>
      </c>
      <c r="U15" s="14">
        <f t="shared" si="5"/>
        <v>0.99984668463782445</v>
      </c>
      <c r="V15" s="10">
        <f t="shared" si="6"/>
        <v>3.861480246891702E-6</v>
      </c>
    </row>
    <row r="16" spans="1:22" x14ac:dyDescent="0.2">
      <c r="B16" s="8"/>
      <c r="C16" s="9">
        <v>1791</v>
      </c>
      <c r="D16" s="3">
        <v>3088104</v>
      </c>
      <c r="E16" s="3">
        <v>3465710</v>
      </c>
      <c r="F16" s="3">
        <v>3151329</v>
      </c>
      <c r="H16" s="3">
        <v>2943489</v>
      </c>
      <c r="I16" s="3">
        <v>3517208</v>
      </c>
      <c r="K16" s="8"/>
      <c r="L16" s="9">
        <v>1791</v>
      </c>
      <c r="M16" s="14">
        <f t="shared" si="1"/>
        <v>0.99984782621365065</v>
      </c>
      <c r="N16" s="14">
        <f t="shared" si="0"/>
        <v>0.99968703081664767</v>
      </c>
      <c r="O16" s="14">
        <f t="shared" si="0"/>
        <v>0.99974778910981932</v>
      </c>
      <c r="P16" s="10">
        <f t="shared" si="2"/>
        <v>0.99976088204670599</v>
      </c>
      <c r="Q16" s="10">
        <f t="shared" si="3"/>
        <v>4.6876997456367573E-5</v>
      </c>
      <c r="R16" s="10"/>
      <c r="S16" s="14">
        <f t="shared" si="4"/>
        <v>0.99980876696471399</v>
      </c>
      <c r="T16" s="14">
        <f t="shared" si="4"/>
        <v>0.99968109870307786</v>
      </c>
      <c r="U16" s="14">
        <f t="shared" si="5"/>
        <v>0.99974493283389587</v>
      </c>
      <c r="V16" s="10">
        <f t="shared" si="6"/>
        <v>6.3834130818063426E-5</v>
      </c>
    </row>
    <row r="17" spans="1:22" x14ac:dyDescent="0.2">
      <c r="B17" s="8"/>
      <c r="C17" s="9">
        <v>1792</v>
      </c>
      <c r="D17" s="3">
        <v>3086630</v>
      </c>
      <c r="E17" s="3">
        <v>3462213</v>
      </c>
      <c r="F17" s="3">
        <v>3148162</v>
      </c>
      <c r="H17" s="3">
        <v>2942122</v>
      </c>
      <c r="I17" s="3">
        <v>3513655</v>
      </c>
      <c r="K17" s="8"/>
      <c r="L17" s="9">
        <v>1792</v>
      </c>
      <c r="M17" s="14">
        <f t="shared" si="1"/>
        <v>0.9993705833177382</v>
      </c>
      <c r="N17" s="14">
        <f t="shared" si="0"/>
        <v>0.99867831815841435</v>
      </c>
      <c r="O17" s="14">
        <f t="shared" si="0"/>
        <v>0.99874306975233207</v>
      </c>
      <c r="P17" s="10">
        <f t="shared" si="2"/>
        <v>0.99893065707616158</v>
      </c>
      <c r="Q17" s="10">
        <f t="shared" si="3"/>
        <v>2.2075591026406551E-4</v>
      </c>
      <c r="R17" s="10"/>
      <c r="S17" s="14">
        <f t="shared" si="4"/>
        <v>0.99934444092699448</v>
      </c>
      <c r="T17" s="14">
        <f t="shared" si="4"/>
        <v>0.99867124459615786</v>
      </c>
      <c r="U17" s="14">
        <f t="shared" si="5"/>
        <v>0.99900784276157617</v>
      </c>
      <c r="V17" s="10">
        <f t="shared" si="6"/>
        <v>3.3659816541831145E-4</v>
      </c>
    </row>
    <row r="18" spans="1:22" x14ac:dyDescent="0.2">
      <c r="B18" s="8"/>
      <c r="C18" s="9">
        <v>1793</v>
      </c>
      <c r="D18" s="3">
        <v>3086194</v>
      </c>
      <c r="E18" s="3">
        <v>3460970</v>
      </c>
      <c r="F18" s="3">
        <v>3147168</v>
      </c>
      <c r="H18" s="3">
        <v>2941341</v>
      </c>
      <c r="I18" s="3">
        <v>3512308</v>
      </c>
      <c r="K18" s="8"/>
      <c r="L18" s="9">
        <v>1793</v>
      </c>
      <c r="M18" s="14">
        <f t="shared" si="1"/>
        <v>0.99922941784784824</v>
      </c>
      <c r="N18" s="14">
        <f t="shared" si="0"/>
        <v>0.99831977373914527</v>
      </c>
      <c r="O18" s="14">
        <f t="shared" si="0"/>
        <v>0.99842772682800551</v>
      </c>
      <c r="P18" s="10">
        <f t="shared" si="2"/>
        <v>0.9986589728049996</v>
      </c>
      <c r="Q18" s="10">
        <f t="shared" si="3"/>
        <v>2.8691992351612513E-4</v>
      </c>
      <c r="R18" s="10"/>
      <c r="S18" s="14">
        <f t="shared" si="4"/>
        <v>0.99907916028657107</v>
      </c>
      <c r="T18" s="14">
        <f t="shared" si="4"/>
        <v>0.99828839250439838</v>
      </c>
      <c r="U18" s="14">
        <f t="shared" si="5"/>
        <v>0.99868377639548478</v>
      </c>
      <c r="V18" s="10">
        <f t="shared" si="6"/>
        <v>3.9538389108634275E-4</v>
      </c>
    </row>
    <row r="19" spans="1:22" x14ac:dyDescent="0.2">
      <c r="B19" s="8"/>
      <c r="C19" s="9">
        <v>1794</v>
      </c>
      <c r="D19" s="3">
        <v>3085527</v>
      </c>
      <c r="E19" s="3">
        <v>3459543</v>
      </c>
      <c r="F19" s="3">
        <v>3145788</v>
      </c>
      <c r="H19" s="3">
        <v>2940699</v>
      </c>
      <c r="I19" s="3">
        <v>3510923</v>
      </c>
      <c r="K19" s="8"/>
      <c r="L19" s="9">
        <v>1794</v>
      </c>
      <c r="M19" s="14">
        <f t="shared" si="1"/>
        <v>0.99901346058083762</v>
      </c>
      <c r="N19" s="14">
        <f t="shared" si="0"/>
        <v>0.9979081543615933</v>
      </c>
      <c r="O19" s="14">
        <f t="shared" si="0"/>
        <v>0.99798992679222009</v>
      </c>
      <c r="P19" s="10">
        <f t="shared" si="2"/>
        <v>0.99830384724488364</v>
      </c>
      <c r="Q19" s="10">
        <f t="shared" si="3"/>
        <v>3.5559105609553842E-4</v>
      </c>
      <c r="R19" s="10"/>
      <c r="S19" s="14">
        <f t="shared" si="4"/>
        <v>0.99886109348612051</v>
      </c>
      <c r="T19" s="14">
        <f t="shared" si="4"/>
        <v>0.99789473983395527</v>
      </c>
      <c r="U19" s="14">
        <f t="shared" si="5"/>
        <v>0.99837791666003795</v>
      </c>
      <c r="V19" s="10">
        <f t="shared" si="6"/>
        <v>4.831768260826208E-4</v>
      </c>
    </row>
    <row r="20" spans="1:22" x14ac:dyDescent="0.2">
      <c r="B20" s="8"/>
      <c r="C20" s="9">
        <v>1795</v>
      </c>
      <c r="D20" s="3">
        <v>3085211</v>
      </c>
      <c r="E20" s="3">
        <v>3459060</v>
      </c>
      <c r="F20" s="3">
        <v>3145355</v>
      </c>
      <c r="H20" s="3">
        <v>2940341</v>
      </c>
      <c r="I20" s="3">
        <v>3510447</v>
      </c>
      <c r="K20" s="8"/>
      <c r="L20" s="9">
        <v>1795</v>
      </c>
      <c r="M20" s="14">
        <f t="shared" si="1"/>
        <v>0.99891114799256875</v>
      </c>
      <c r="N20" s="14">
        <f t="shared" si="0"/>
        <v>0.99776883259610105</v>
      </c>
      <c r="O20" s="14">
        <f t="shared" si="0"/>
        <v>0.99785255909983239</v>
      </c>
      <c r="P20" s="10">
        <f t="shared" si="2"/>
        <v>0.99817751322950077</v>
      </c>
      <c r="Q20" s="10">
        <f t="shared" si="3"/>
        <v>3.6761279722155506E-4</v>
      </c>
      <c r="R20" s="10"/>
      <c r="S20" s="14">
        <f t="shared" si="4"/>
        <v>0.99873949237309667</v>
      </c>
      <c r="T20" s="14">
        <f t="shared" si="4"/>
        <v>0.99775944837465502</v>
      </c>
      <c r="U20" s="14">
        <f t="shared" si="5"/>
        <v>0.99824947037387579</v>
      </c>
      <c r="V20" s="10">
        <f t="shared" si="6"/>
        <v>4.9002199922082424E-4</v>
      </c>
    </row>
    <row r="21" spans="1:22" x14ac:dyDescent="0.2">
      <c r="B21" s="8"/>
      <c r="C21" s="9">
        <v>1796</v>
      </c>
      <c r="D21" s="3">
        <v>3084912</v>
      </c>
      <c r="E21" s="3">
        <v>3458543</v>
      </c>
      <c r="F21" s="3">
        <v>3144843</v>
      </c>
      <c r="H21" s="3">
        <v>2940068</v>
      </c>
      <c r="I21" s="3">
        <v>3509922</v>
      </c>
      <c r="K21" s="8"/>
      <c r="L21" s="9">
        <v>1796</v>
      </c>
      <c r="M21" s="14">
        <f t="shared" si="1"/>
        <v>0.99881433956252952</v>
      </c>
      <c r="N21" s="14">
        <f t="shared" si="1"/>
        <v>0.99761970350136076</v>
      </c>
      <c r="O21" s="14">
        <f t="shared" si="1"/>
        <v>0.9976901289416279</v>
      </c>
      <c r="P21" s="10">
        <f t="shared" si="2"/>
        <v>0.99804139066850606</v>
      </c>
      <c r="Q21" s="10">
        <f t="shared" si="3"/>
        <v>3.8700879845221216E-4</v>
      </c>
      <c r="R21" s="10"/>
      <c r="S21" s="14">
        <f t="shared" si="4"/>
        <v>0.99864676303271815</v>
      </c>
      <c r="T21" s="14">
        <f t="shared" si="4"/>
        <v>0.99761022985336789</v>
      </c>
      <c r="U21" s="14">
        <f t="shared" si="5"/>
        <v>0.99812849644304302</v>
      </c>
      <c r="V21" s="10">
        <f t="shared" si="6"/>
        <v>5.1826658967513151E-4</v>
      </c>
    </row>
    <row r="22" spans="1:22" x14ac:dyDescent="0.2">
      <c r="B22" s="8"/>
      <c r="C22" s="9">
        <v>1797</v>
      </c>
      <c r="D22" s="3">
        <v>3077367</v>
      </c>
      <c r="E22" s="3">
        <v>3444665</v>
      </c>
      <c r="F22" s="3">
        <v>3130922</v>
      </c>
      <c r="H22" s="3">
        <v>2931167</v>
      </c>
      <c r="I22" s="3">
        <v>3496297</v>
      </c>
      <c r="K22" s="8"/>
      <c r="L22" s="9">
        <v>1797</v>
      </c>
      <c r="M22" s="14">
        <f t="shared" si="1"/>
        <v>0.996371464630603</v>
      </c>
      <c r="N22" s="14">
        <f t="shared" si="1"/>
        <v>0.99361658246305307</v>
      </c>
      <c r="O22" s="14">
        <f t="shared" si="1"/>
        <v>0.99327374176904204</v>
      </c>
      <c r="P22" s="10">
        <f t="shared" si="2"/>
        <v>0.99442059628756596</v>
      </c>
      <c r="Q22" s="10">
        <f t="shared" si="3"/>
        <v>9.8044214588203886E-4</v>
      </c>
      <c r="R22" s="10"/>
      <c r="S22" s="14">
        <f t="shared" si="4"/>
        <v>0.99562337893488295</v>
      </c>
      <c r="T22" s="14">
        <f>I22/I$27</f>
        <v>0.99373765394377445</v>
      </c>
      <c r="U22" s="14">
        <f t="shared" si="5"/>
        <v>0.99468051643932864</v>
      </c>
      <c r="V22" s="10">
        <f t="shared" si="6"/>
        <v>9.4286249555425306E-4</v>
      </c>
    </row>
    <row r="23" spans="1:22" x14ac:dyDescent="0.2">
      <c r="B23" s="8"/>
      <c r="C23" s="9">
        <v>1798</v>
      </c>
      <c r="D23" s="3">
        <v>3076588</v>
      </c>
      <c r="E23" s="3">
        <v>3443542</v>
      </c>
      <c r="F23" s="3">
        <v>3129810</v>
      </c>
      <c r="H23" s="3">
        <v>2930619</v>
      </c>
      <c r="I23" s="3">
        <v>3495602</v>
      </c>
      <c r="K23" s="8"/>
      <c r="L23" s="9">
        <v>1798</v>
      </c>
      <c r="M23" s="14">
        <f t="shared" si="1"/>
        <v>0.99611924467407942</v>
      </c>
      <c r="N23" s="14">
        <f t="shared" si="1"/>
        <v>0.9932926521470119</v>
      </c>
      <c r="O23" s="14">
        <f t="shared" si="1"/>
        <v>0.99292096376919181</v>
      </c>
      <c r="P23" s="10">
        <f t="shared" si="2"/>
        <v>0.99411095353009438</v>
      </c>
      <c r="Q23" s="10">
        <f t="shared" si="3"/>
        <v>1.0098618802932397E-3</v>
      </c>
      <c r="R23" s="10"/>
      <c r="S23" s="14">
        <f t="shared" si="4"/>
        <v>0.99543724091829899</v>
      </c>
      <c r="T23" s="14">
        <f t="shared" si="4"/>
        <v>0.99354011704416589</v>
      </c>
      <c r="U23" s="14">
        <f t="shared" si="5"/>
        <v>0.99448867898123239</v>
      </c>
      <c r="V23" s="10">
        <f t="shared" si="6"/>
        <v>9.4856193706654979E-4</v>
      </c>
    </row>
    <row r="24" spans="1:22" x14ac:dyDescent="0.2">
      <c r="B24" s="8"/>
      <c r="C24" s="9">
        <v>1799</v>
      </c>
      <c r="D24" s="3">
        <v>3076045</v>
      </c>
      <c r="E24" s="3">
        <v>3442715</v>
      </c>
      <c r="F24" s="3">
        <v>3128749</v>
      </c>
      <c r="H24" s="3">
        <v>2930053</v>
      </c>
      <c r="I24" s="3">
        <v>3494863</v>
      </c>
      <c r="K24" s="8"/>
      <c r="L24" s="9">
        <v>1799</v>
      </c>
      <c r="M24" s="14">
        <f t="shared" si="1"/>
        <v>0.99594343538474395</v>
      </c>
      <c r="N24" s="14">
        <f t="shared" si="1"/>
        <v>0.99305410328559951</v>
      </c>
      <c r="O24" s="14">
        <f t="shared" si="1"/>
        <v>0.99258436533588146</v>
      </c>
      <c r="P24" s="10">
        <f t="shared" si="2"/>
        <v>0.99386063466874164</v>
      </c>
      <c r="Q24" s="10">
        <f t="shared" si="3"/>
        <v>1.0501916574743436E-3</v>
      </c>
      <c r="R24" s="10"/>
      <c r="S24" s="14">
        <f t="shared" si="4"/>
        <v>0.99524498887927249</v>
      </c>
      <c r="T24" s="14">
        <f t="shared" si="4"/>
        <v>0.99333007421134456</v>
      </c>
      <c r="U24" s="14">
        <f t="shared" si="5"/>
        <v>0.99428753154530858</v>
      </c>
      <c r="V24" s="10">
        <f t="shared" si="6"/>
        <v>9.5745733396396238E-4</v>
      </c>
    </row>
    <row r="25" spans="1:22" x14ac:dyDescent="0.2">
      <c r="B25" s="15" t="s">
        <v>8</v>
      </c>
      <c r="C25" s="9">
        <v>1800</v>
      </c>
      <c r="D25" s="3">
        <v>3067644</v>
      </c>
      <c r="E25" s="3">
        <v>3429171</v>
      </c>
      <c r="F25" s="3">
        <v>3116542</v>
      </c>
      <c r="H25" s="3">
        <v>2921069</v>
      </c>
      <c r="I25" s="3">
        <v>3483438</v>
      </c>
      <c r="K25" s="15" t="s">
        <v>8</v>
      </c>
      <c r="L25" s="9">
        <v>1800</v>
      </c>
      <c r="M25" s="14">
        <f t="shared" si="1"/>
        <v>0.99322340989725355</v>
      </c>
      <c r="N25" s="14">
        <f t="shared" si="1"/>
        <v>0.98914732483460954</v>
      </c>
      <c r="O25" s="14">
        <f t="shared" si="1"/>
        <v>0.98871173849759719</v>
      </c>
      <c r="P25" s="10">
        <f t="shared" si="2"/>
        <v>0.99036082440981998</v>
      </c>
      <c r="Q25" s="10">
        <f t="shared" si="3"/>
        <v>1.4368055561901241E-3</v>
      </c>
      <c r="R25" s="10"/>
      <c r="S25" s="14">
        <f t="shared" si="4"/>
        <v>0.99219341234461889</v>
      </c>
      <c r="T25" s="14">
        <f t="shared" si="4"/>
        <v>0.99008279496238272</v>
      </c>
      <c r="U25" s="14">
        <f t="shared" si="5"/>
        <v>0.99113810365350075</v>
      </c>
      <c r="V25" s="10">
        <f t="shared" si="6"/>
        <v>1.0553086911180842E-3</v>
      </c>
    </row>
    <row r="26" spans="1:22" x14ac:dyDescent="0.2">
      <c r="L26" s="9"/>
      <c r="M26" s="10"/>
      <c r="N26" s="10"/>
      <c r="O26" s="10"/>
      <c r="P26" s="10"/>
      <c r="Q26" s="10"/>
      <c r="R26" s="10"/>
      <c r="S26" s="10"/>
      <c r="T26" s="10"/>
    </row>
    <row r="27" spans="1:22" x14ac:dyDescent="0.2">
      <c r="C27" s="6" t="s">
        <v>10</v>
      </c>
      <c r="D27" s="3">
        <f>D8</f>
        <v>3088574</v>
      </c>
      <c r="E27" s="3">
        <f t="shared" ref="E27:I27" si="7">E8</f>
        <v>3466795</v>
      </c>
      <c r="F27" s="3">
        <f t="shared" si="7"/>
        <v>3152124</v>
      </c>
      <c r="G27" s="6" t="s">
        <v>10</v>
      </c>
      <c r="H27" s="3">
        <f t="shared" si="7"/>
        <v>2944052</v>
      </c>
      <c r="I27" s="3">
        <f t="shared" si="7"/>
        <v>3518330</v>
      </c>
      <c r="L27" s="16"/>
      <c r="M27" s="10"/>
      <c r="N27" s="10"/>
      <c r="O27" s="10"/>
      <c r="P27" s="10"/>
      <c r="Q27" s="10"/>
      <c r="R27" s="10"/>
      <c r="S27" s="10"/>
      <c r="T27" s="10"/>
    </row>
    <row r="28" spans="1:22" x14ac:dyDescent="0.2">
      <c r="L28" s="9"/>
      <c r="M28" s="10"/>
      <c r="N28" s="10"/>
      <c r="O28" s="10"/>
      <c r="P28" s="10"/>
      <c r="Q28" s="10"/>
      <c r="R28" s="10"/>
      <c r="S28" s="10"/>
      <c r="T28" s="10"/>
    </row>
    <row r="30" spans="1:22" ht="24" x14ac:dyDescent="0.3">
      <c r="A30" s="1" t="s">
        <v>15</v>
      </c>
      <c r="B30" s="2"/>
      <c r="C30" s="2"/>
      <c r="D30" s="2"/>
      <c r="E30" s="2"/>
      <c r="F30" s="2"/>
      <c r="G30" s="2"/>
      <c r="H30" s="2"/>
      <c r="I30" s="2"/>
      <c r="J30" s="2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x14ac:dyDescent="0.2">
      <c r="C31" s="11" t="s">
        <v>13</v>
      </c>
      <c r="D31" s="11"/>
      <c r="E31" s="11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x14ac:dyDescent="0.2">
      <c r="B32" s="6" t="s">
        <v>16</v>
      </c>
      <c r="C32" s="7">
        <v>1</v>
      </c>
      <c r="D32" s="7">
        <v>2</v>
      </c>
      <c r="E32" s="7">
        <v>3</v>
      </c>
      <c r="F32" s="15" t="s">
        <v>5</v>
      </c>
      <c r="G32" s="15" t="s">
        <v>6</v>
      </c>
      <c r="H32" s="15"/>
      <c r="I32" s="15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2:22" x14ac:dyDescent="0.2">
      <c r="B33" s="6" t="s">
        <v>17</v>
      </c>
      <c r="C33" s="10">
        <v>7.6028600000000003E-3</v>
      </c>
      <c r="D33" s="10">
        <v>1.158592E-2</v>
      </c>
      <c r="E33" s="10">
        <v>1.206076E-2</v>
      </c>
      <c r="F33" s="3">
        <f>AVERAGE(C33:E33)</f>
        <v>1.0416513333333334E-2</v>
      </c>
      <c r="G33" s="3">
        <f>STDEV(C33:E33)/SQRT(COUNT(C33:E33))</f>
        <v>1.4134888357692976E-3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2:22" x14ac:dyDescent="0.2">
      <c r="B34" s="17"/>
      <c r="U34" s="10"/>
    </row>
    <row r="35" spans="2:22" x14ac:dyDescent="0.2">
      <c r="B35" s="17"/>
      <c r="D35" s="10"/>
      <c r="U35" s="10"/>
    </row>
    <row r="36" spans="2:22" x14ac:dyDescent="0.2">
      <c r="B36" s="17"/>
      <c r="C36" s="11" t="s">
        <v>14</v>
      </c>
      <c r="D36" s="11"/>
      <c r="E36" s="11"/>
      <c r="U36" s="10"/>
    </row>
    <row r="37" spans="2:22" x14ac:dyDescent="0.2">
      <c r="B37" s="6" t="s">
        <v>16</v>
      </c>
      <c r="C37" s="7">
        <v>1</v>
      </c>
      <c r="D37" s="18">
        <v>2</v>
      </c>
      <c r="F37" s="15" t="s">
        <v>5</v>
      </c>
      <c r="G37" s="15" t="s">
        <v>6</v>
      </c>
      <c r="H37" s="15"/>
      <c r="I37" s="15"/>
      <c r="U37" s="10"/>
    </row>
    <row r="38" spans="2:22" x14ac:dyDescent="0.2">
      <c r="B38" s="6" t="s">
        <v>17</v>
      </c>
      <c r="C38" s="10">
        <v>8.1527100000000005E-3</v>
      </c>
      <c r="D38" s="10">
        <v>1.02668E-2</v>
      </c>
      <c r="F38" s="3">
        <f>AVERAGE(C38:D38)</f>
        <v>9.209755E-3</v>
      </c>
      <c r="G38" s="3">
        <f>STDEV(C38:D38)/SQRT(COUNT(C38:D38))</f>
        <v>1.0570449999999995E-3</v>
      </c>
    </row>
    <row r="39" spans="2:22" x14ac:dyDescent="0.2">
      <c r="L39" s="19"/>
      <c r="M39" s="10"/>
    </row>
    <row r="40" spans="2:22" x14ac:dyDescent="0.2">
      <c r="M40" s="10"/>
    </row>
  </sheetData>
  <mergeCells count="12">
    <mergeCell ref="B5:B24"/>
    <mergeCell ref="K5:K24"/>
    <mergeCell ref="C31:E31"/>
    <mergeCell ref="C36:E36"/>
    <mergeCell ref="D2:F2"/>
    <mergeCell ref="H2:I2"/>
    <mergeCell ref="M2:O2"/>
    <mergeCell ref="S2:T2"/>
    <mergeCell ref="D3:F3"/>
    <mergeCell ref="H3:I3"/>
    <mergeCell ref="M3:O3"/>
    <mergeCell ref="S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S2B</vt:lpstr>
      <vt:lpstr>Figure S2C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Karbstein, Katrin</dc:creator>
  <cp:lastModifiedBy>Karbstein, Katrin</cp:lastModifiedBy>
  <dcterms:created xsi:type="dcterms:W3CDTF">2024-02-27T22:49:22Z</dcterms:created>
  <dcterms:modified xsi:type="dcterms:W3CDTF">2024-02-27T22:49:57Z</dcterms:modified>
</cp:coreProperties>
</file>