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C23C55DD-FFE8-5F49-A241-987D7326B9D2}" xr6:coauthVersionLast="47" xr6:coauthVersionMax="47" xr10:uidLastSave="{00000000-0000-0000-0000-000000000000}"/>
  <bookViews>
    <workbookView xWindow="3880" yWindow="4740" windowWidth="24840" windowHeight="13260" activeTab="4" xr2:uid="{054AAFEB-A269-A643-B8FC-E77AEF2E7889}"/>
  </bookViews>
  <sheets>
    <sheet name="Figure S5A" sheetId="1" r:id="rId1"/>
    <sheet name="Figure S5B" sheetId="2" r:id="rId2"/>
    <sheet name="Figure S5C" sheetId="3" r:id="rId3"/>
    <sheet name="Figure S5D" sheetId="4" r:id="rId4"/>
    <sheet name="Figure S5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5" l="1"/>
  <c r="F28" i="5"/>
  <c r="J21" i="5"/>
  <c r="F21" i="5"/>
  <c r="J12" i="5"/>
  <c r="F12" i="5"/>
  <c r="D79" i="4"/>
  <c r="L77" i="4" s="1"/>
  <c r="N78" i="4"/>
  <c r="K78" i="4"/>
  <c r="K76" i="4"/>
  <c r="D75" i="4"/>
  <c r="N74" i="4" s="1"/>
  <c r="P74" i="4"/>
  <c r="N73" i="4"/>
  <c r="L72" i="4"/>
  <c r="P70" i="4"/>
  <c r="N69" i="4"/>
  <c r="D68" i="4"/>
  <c r="K67" i="4" s="1"/>
  <c r="P67" i="4"/>
  <c r="O67" i="4"/>
  <c r="N67" i="4"/>
  <c r="M67" i="4"/>
  <c r="L67" i="4"/>
  <c r="O66" i="4"/>
  <c r="N66" i="4"/>
  <c r="M66" i="4"/>
  <c r="L66" i="4"/>
  <c r="K66" i="4"/>
  <c r="P65" i="4"/>
  <c r="M65" i="4"/>
  <c r="L65" i="4"/>
  <c r="K65" i="4"/>
  <c r="P64" i="4"/>
  <c r="O64" i="4"/>
  <c r="N64" i="4"/>
  <c r="K64" i="4"/>
  <c r="P63" i="4"/>
  <c r="O63" i="4"/>
  <c r="N63" i="4"/>
  <c r="M63" i="4"/>
  <c r="L63" i="4"/>
  <c r="O62" i="4"/>
  <c r="N62" i="4"/>
  <c r="M62" i="4"/>
  <c r="L62" i="4"/>
  <c r="K62" i="4"/>
  <c r="D53" i="4"/>
  <c r="K51" i="4" s="1"/>
  <c r="N52" i="4"/>
  <c r="K52" i="4"/>
  <c r="N51" i="4"/>
  <c r="K50" i="4"/>
  <c r="D49" i="4"/>
  <c r="K47" i="4" s="1"/>
  <c r="N48" i="4"/>
  <c r="K48" i="4"/>
  <c r="N45" i="4"/>
  <c r="L45" i="4"/>
  <c r="K45" i="4"/>
  <c r="D44" i="4"/>
  <c r="P43" i="4" s="1"/>
  <c r="M43" i="4"/>
  <c r="L43" i="4"/>
  <c r="K43" i="4"/>
  <c r="P42" i="4"/>
  <c r="O42" i="4"/>
  <c r="K42" i="4"/>
  <c r="O41" i="4"/>
  <c r="N41" i="4"/>
  <c r="M41" i="4"/>
  <c r="L41" i="4"/>
  <c r="N40" i="4"/>
  <c r="M40" i="4"/>
  <c r="L40" i="4"/>
  <c r="K40" i="4"/>
  <c r="P39" i="4"/>
  <c r="L39" i="4"/>
  <c r="K39" i="4"/>
  <c r="P38" i="4"/>
  <c r="O38" i="4"/>
  <c r="N38" i="4"/>
  <c r="D37" i="4"/>
  <c r="L36" i="4" s="1"/>
  <c r="P36" i="4"/>
  <c r="O36" i="4"/>
  <c r="N36" i="4"/>
  <c r="O35" i="4"/>
  <c r="N35" i="4"/>
  <c r="M35" i="4"/>
  <c r="L35" i="4"/>
  <c r="M34" i="4"/>
  <c r="L34" i="4"/>
  <c r="K34" i="4"/>
  <c r="P33" i="4"/>
  <c r="K33" i="4"/>
  <c r="P32" i="4"/>
  <c r="O32" i="4"/>
  <c r="N32" i="4"/>
  <c r="O31" i="4"/>
  <c r="N31" i="4"/>
  <c r="M31" i="4"/>
  <c r="L31" i="4"/>
  <c r="D22" i="4"/>
  <c r="K20" i="4" s="1"/>
  <c r="N21" i="4"/>
  <c r="K21" i="4"/>
  <c r="L18" i="4"/>
  <c r="K18" i="4"/>
  <c r="D17" i="4"/>
  <c r="P16" i="4" s="1"/>
  <c r="M16" i="4"/>
  <c r="L16" i="4"/>
  <c r="K16" i="4"/>
  <c r="P15" i="4"/>
  <c r="O15" i="4"/>
  <c r="K15" i="4"/>
  <c r="P14" i="4"/>
  <c r="O14" i="4"/>
  <c r="N14" i="4"/>
  <c r="M14" i="4"/>
  <c r="O13" i="4"/>
  <c r="N13" i="4"/>
  <c r="M13" i="4"/>
  <c r="L13" i="4"/>
  <c r="K13" i="4"/>
  <c r="M12" i="4"/>
  <c r="L12" i="4"/>
  <c r="K12" i="4"/>
  <c r="P11" i="4"/>
  <c r="O11" i="4"/>
  <c r="K11" i="4"/>
  <c r="P10" i="4"/>
  <c r="O10" i="4"/>
  <c r="N10" i="4"/>
  <c r="M10" i="4"/>
  <c r="O9" i="4"/>
  <c r="N9" i="4"/>
  <c r="M9" i="4"/>
  <c r="L9" i="4"/>
  <c r="K9" i="4"/>
  <c r="M8" i="4"/>
  <c r="L8" i="4"/>
  <c r="K8" i="4"/>
  <c r="P7" i="4"/>
  <c r="O7" i="4"/>
  <c r="K7" i="4"/>
  <c r="P6" i="4"/>
  <c r="O6" i="4"/>
  <c r="N6" i="4"/>
  <c r="M6" i="4"/>
  <c r="O5" i="4"/>
  <c r="N5" i="4"/>
  <c r="M5" i="4"/>
  <c r="L5" i="4"/>
  <c r="K5" i="4"/>
  <c r="G59" i="3"/>
  <c r="G58" i="3"/>
  <c r="G57" i="3"/>
  <c r="H57" i="3" s="1"/>
  <c r="G56" i="3"/>
  <c r="G55" i="3"/>
  <c r="H54" i="3" s="1"/>
  <c r="G54" i="3"/>
  <c r="G53" i="3"/>
  <c r="G52" i="3"/>
  <c r="H52" i="3" s="1"/>
  <c r="G51" i="3"/>
  <c r="G50" i="3"/>
  <c r="G49" i="3"/>
  <c r="I49" i="3" s="1"/>
  <c r="G48" i="3"/>
  <c r="G47" i="3"/>
  <c r="I46" i="3"/>
  <c r="H46" i="3"/>
  <c r="G46" i="3"/>
  <c r="G45" i="3"/>
  <c r="G44" i="3"/>
  <c r="G43" i="3"/>
  <c r="H43" i="3" s="1"/>
  <c r="G42" i="3"/>
  <c r="G41" i="3"/>
  <c r="H40" i="3" s="1"/>
  <c r="G40" i="3"/>
  <c r="G39" i="3"/>
  <c r="G38" i="3"/>
  <c r="G37" i="3"/>
  <c r="I37" i="3" s="1"/>
  <c r="G36" i="3"/>
  <c r="G35" i="3"/>
  <c r="G34" i="3"/>
  <c r="I34" i="3" s="1"/>
  <c r="G33" i="3"/>
  <c r="G32" i="3"/>
  <c r="H31" i="3" s="1"/>
  <c r="I31" i="3"/>
  <c r="G31" i="3"/>
  <c r="G30" i="3"/>
  <c r="G29" i="3"/>
  <c r="G28" i="3"/>
  <c r="I28" i="3" s="1"/>
  <c r="G27" i="3"/>
  <c r="G26" i="3"/>
  <c r="G25" i="3"/>
  <c r="I25" i="3" s="1"/>
  <c r="G79" i="2"/>
  <c r="G78" i="2"/>
  <c r="G77" i="2"/>
  <c r="G76" i="2"/>
  <c r="G75" i="2"/>
  <c r="G74" i="2"/>
  <c r="G73" i="2"/>
  <c r="I73" i="2" s="1"/>
  <c r="G72" i="2"/>
  <c r="I72" i="2" s="1"/>
  <c r="G71" i="2"/>
  <c r="I71" i="2" s="1"/>
  <c r="G70" i="2"/>
  <c r="G69" i="2"/>
  <c r="G68" i="2"/>
  <c r="G67" i="2"/>
  <c r="G66" i="2"/>
  <c r="G65" i="2"/>
  <c r="G64" i="2"/>
  <c r="I64" i="2" s="1"/>
  <c r="G63" i="2"/>
  <c r="I63" i="2" s="1"/>
  <c r="G62" i="2"/>
  <c r="G61" i="2"/>
  <c r="G60" i="2"/>
  <c r="G59" i="2"/>
  <c r="I59" i="2" s="1"/>
  <c r="G58" i="2"/>
  <c r="I58" i="2" s="1"/>
  <c r="H57" i="2"/>
  <c r="I57" i="2" s="1"/>
  <c r="G57" i="2"/>
  <c r="G56" i="2"/>
  <c r="G55" i="2"/>
  <c r="G54" i="2"/>
  <c r="G53" i="2"/>
  <c r="G52" i="2"/>
  <c r="I52" i="2" s="1"/>
  <c r="G51" i="2"/>
  <c r="I51" i="2" s="1"/>
  <c r="G50" i="2"/>
  <c r="I50" i="2" s="1"/>
  <c r="G49" i="2"/>
  <c r="I49" i="2" s="1"/>
  <c r="G48" i="2"/>
  <c r="I48" i="2" s="1"/>
  <c r="G47" i="2"/>
  <c r="I47" i="2" s="1"/>
  <c r="G46" i="2"/>
  <c r="I46" i="2" s="1"/>
  <c r="G45" i="2"/>
  <c r="G44" i="2"/>
  <c r="I44" i="2" s="1"/>
  <c r="G43" i="2"/>
  <c r="I43" i="2" s="1"/>
  <c r="G42" i="2"/>
  <c r="I42" i="2" s="1"/>
  <c r="G41" i="2"/>
  <c r="G40" i="2"/>
  <c r="G39" i="2"/>
  <c r="I39" i="2" s="1"/>
  <c r="G38" i="2"/>
  <c r="G37" i="2"/>
  <c r="G36" i="2"/>
  <c r="I36" i="2" s="1"/>
  <c r="G35" i="2"/>
  <c r="G34" i="2"/>
  <c r="I34" i="2" s="1"/>
  <c r="G33" i="2"/>
  <c r="I33" i="2" s="1"/>
  <c r="H32" i="2"/>
  <c r="I38" i="2" s="1"/>
  <c r="G32" i="2"/>
  <c r="G31" i="2"/>
  <c r="G30" i="2"/>
  <c r="H29" i="2" s="1"/>
  <c r="G29" i="2"/>
  <c r="G28" i="2"/>
  <c r="G27" i="2"/>
  <c r="I27" i="2" s="1"/>
  <c r="G26" i="2"/>
  <c r="G25" i="2"/>
  <c r="G24" i="2"/>
  <c r="G23" i="2"/>
  <c r="G22" i="2"/>
  <c r="I22" i="2" s="1"/>
  <c r="G21" i="2"/>
  <c r="I21" i="2" s="1"/>
  <c r="G20" i="2"/>
  <c r="G19" i="2"/>
  <c r="G18" i="2"/>
  <c r="I18" i="2" s="1"/>
  <c r="G17" i="2"/>
  <c r="G16" i="2"/>
  <c r="G15" i="2"/>
  <c r="G14" i="2"/>
  <c r="I14" i="2" s="1"/>
  <c r="G13" i="2"/>
  <c r="G12" i="2"/>
  <c r="G11" i="2"/>
  <c r="I11" i="2" s="1"/>
  <c r="G10" i="2"/>
  <c r="G9" i="2"/>
  <c r="I9" i="2" s="1"/>
  <c r="G8" i="2"/>
  <c r="I8" i="2" s="1"/>
  <c r="H7" i="2"/>
  <c r="I23" i="2" s="1"/>
  <c r="G7" i="2"/>
  <c r="G6" i="2"/>
  <c r="G5" i="2"/>
  <c r="H4" i="2" s="1"/>
  <c r="G4" i="2"/>
  <c r="G78" i="1"/>
  <c r="G77" i="1"/>
  <c r="H76" i="1"/>
  <c r="G76" i="1"/>
  <c r="I76" i="1" s="1"/>
  <c r="G75" i="1"/>
  <c r="G74" i="1"/>
  <c r="I73" i="1"/>
  <c r="G73" i="1"/>
  <c r="H73" i="1" s="1"/>
  <c r="G72" i="1"/>
  <c r="G71" i="1"/>
  <c r="G70" i="1"/>
  <c r="G69" i="1"/>
  <c r="G68" i="1"/>
  <c r="H67" i="1" s="1"/>
  <c r="I67" i="1"/>
  <c r="G67" i="1"/>
  <c r="G66" i="1"/>
  <c r="G65" i="1"/>
  <c r="G64" i="1"/>
  <c r="I64" i="1" s="1"/>
  <c r="G63" i="1"/>
  <c r="I59" i="1" s="1"/>
  <c r="G62" i="1"/>
  <c r="G61" i="1"/>
  <c r="G60" i="1"/>
  <c r="G59" i="1"/>
  <c r="H59" i="1" s="1"/>
  <c r="G58" i="1"/>
  <c r="G57" i="1"/>
  <c r="H54" i="1" s="1"/>
  <c r="G56" i="1"/>
  <c r="G55" i="1"/>
  <c r="G54" i="1"/>
  <c r="I54" i="1" s="1"/>
  <c r="G53" i="1"/>
  <c r="G52" i="1"/>
  <c r="H51" i="1" s="1"/>
  <c r="I51" i="1"/>
  <c r="G51" i="1"/>
  <c r="G50" i="1"/>
  <c r="G49" i="1"/>
  <c r="G48" i="1"/>
  <c r="I48" i="1" s="1"/>
  <c r="G47" i="1"/>
  <c r="G46" i="1"/>
  <c r="G45" i="1"/>
  <c r="G44" i="1"/>
  <c r="G43" i="1"/>
  <c r="G42" i="1"/>
  <c r="I42" i="1" s="1"/>
  <c r="G41" i="1"/>
  <c r="G40" i="1"/>
  <c r="G39" i="1"/>
  <c r="I39" i="1" s="1"/>
  <c r="G38" i="1"/>
  <c r="G37" i="1"/>
  <c r="G36" i="1"/>
  <c r="G35" i="1"/>
  <c r="G34" i="1"/>
  <c r="I34" i="1" s="1"/>
  <c r="G33" i="1"/>
  <c r="G32" i="1"/>
  <c r="G31" i="1"/>
  <c r="G30" i="1"/>
  <c r="G29" i="1"/>
  <c r="G28" i="1"/>
  <c r="I28" i="1" s="1"/>
  <c r="G27" i="1"/>
  <c r="G26" i="1"/>
  <c r="G25" i="1"/>
  <c r="H25" i="1" s="1"/>
  <c r="G24" i="1"/>
  <c r="G23" i="1"/>
  <c r="I23" i="1" s="1"/>
  <c r="G22" i="1"/>
  <c r="G21" i="1"/>
  <c r="G20" i="1"/>
  <c r="G19" i="1"/>
  <c r="G18" i="1"/>
  <c r="G17" i="1"/>
  <c r="I17" i="1" s="1"/>
  <c r="G16" i="1"/>
  <c r="G15" i="1"/>
  <c r="I14" i="1"/>
  <c r="H14" i="1"/>
  <c r="G14" i="1"/>
  <c r="G13" i="1"/>
  <c r="G12" i="1"/>
  <c r="G11" i="1"/>
  <c r="G10" i="1"/>
  <c r="G9" i="1"/>
  <c r="I9" i="1" s="1"/>
  <c r="G8" i="1"/>
  <c r="G7" i="1"/>
  <c r="G6" i="1"/>
  <c r="G5" i="1"/>
  <c r="G4" i="1"/>
  <c r="G3" i="1"/>
  <c r="I3" i="1" s="1"/>
  <c r="L54" i="4" l="1"/>
  <c r="M72" i="4"/>
  <c r="L71" i="4"/>
  <c r="N72" i="4"/>
  <c r="P73" i="4"/>
  <c r="N20" i="4"/>
  <c r="O23" i="4"/>
  <c r="K31" i="4"/>
  <c r="M32" i="4"/>
  <c r="M54" i="4" s="1"/>
  <c r="O33" i="4"/>
  <c r="K35" i="4"/>
  <c r="M36" i="4"/>
  <c r="N47" i="4"/>
  <c r="L51" i="4"/>
  <c r="N54" i="4"/>
  <c r="M69" i="4"/>
  <c r="O70" i="4"/>
  <c r="K72" i="4"/>
  <c r="M73" i="4"/>
  <c r="O74" i="4"/>
  <c r="N77" i="4"/>
  <c r="O69" i="4"/>
  <c r="O80" i="4" s="1"/>
  <c r="O73" i="4"/>
  <c r="N18" i="4"/>
  <c r="P69" i="4"/>
  <c r="K70" i="4"/>
  <c r="M71" i="4"/>
  <c r="M80" i="4" s="1"/>
  <c r="O72" i="4"/>
  <c r="K74" i="4"/>
  <c r="M81" i="4"/>
  <c r="P5" i="4"/>
  <c r="L7" i="4"/>
  <c r="N8" i="4"/>
  <c r="P9" i="4"/>
  <c r="L11" i="4"/>
  <c r="L23" i="4" s="1"/>
  <c r="N12" i="4"/>
  <c r="N23" i="4" s="1"/>
  <c r="P13" i="4"/>
  <c r="L15" i="4"/>
  <c r="L24" i="4" s="1"/>
  <c r="N16" i="4"/>
  <c r="L19" i="4"/>
  <c r="P31" i="4"/>
  <c r="L33" i="4"/>
  <c r="N34" i="4"/>
  <c r="N55" i="4" s="1"/>
  <c r="P35" i="4"/>
  <c r="K38" i="4"/>
  <c r="M39" i="4"/>
  <c r="O40" i="4"/>
  <c r="L42" i="4"/>
  <c r="N43" i="4"/>
  <c r="L46" i="4"/>
  <c r="L50" i="4"/>
  <c r="L55" i="4" s="1"/>
  <c r="L70" i="4"/>
  <c r="N71" i="4"/>
  <c r="P72" i="4"/>
  <c r="L74" i="4"/>
  <c r="N76" i="4"/>
  <c r="K71" i="4"/>
  <c r="K6" i="4"/>
  <c r="M7" i="4"/>
  <c r="M24" i="4" s="1"/>
  <c r="O8" i="4"/>
  <c r="O24" i="4" s="1"/>
  <c r="K10" i="4"/>
  <c r="M11" i="4"/>
  <c r="O12" i="4"/>
  <c r="K14" i="4"/>
  <c r="M15" i="4"/>
  <c r="O16" i="4"/>
  <c r="N19" i="4"/>
  <c r="K32" i="4"/>
  <c r="M33" i="4"/>
  <c r="O34" i="4"/>
  <c r="K36" i="4"/>
  <c r="L38" i="4"/>
  <c r="N39" i="4"/>
  <c r="P40" i="4"/>
  <c r="M42" i="4"/>
  <c r="M55" i="4" s="1"/>
  <c r="O43" i="4"/>
  <c r="N46" i="4"/>
  <c r="N50" i="4"/>
  <c r="P62" i="4"/>
  <c r="L64" i="4"/>
  <c r="L80" i="4" s="1"/>
  <c r="N65" i="4"/>
  <c r="N80" i="4" s="1"/>
  <c r="P66" i="4"/>
  <c r="K69" i="4"/>
  <c r="M70" i="4"/>
  <c r="O71" i="4"/>
  <c r="K73" i="4"/>
  <c r="M74" i="4"/>
  <c r="K77" i="4"/>
  <c r="K19" i="4"/>
  <c r="K46" i="4"/>
  <c r="L76" i="4"/>
  <c r="L6" i="4"/>
  <c r="N7" i="4"/>
  <c r="N24" i="4" s="1"/>
  <c r="P8" i="4"/>
  <c r="L10" i="4"/>
  <c r="N11" i="4"/>
  <c r="P12" i="4"/>
  <c r="L14" i="4"/>
  <c r="N15" i="4"/>
  <c r="L32" i="4"/>
  <c r="N33" i="4"/>
  <c r="P34" i="4"/>
  <c r="M38" i="4"/>
  <c r="O39" i="4"/>
  <c r="K41" i="4"/>
  <c r="N42" i="4"/>
  <c r="K63" i="4"/>
  <c r="K81" i="4" s="1"/>
  <c r="M64" i="4"/>
  <c r="O65" i="4"/>
  <c r="O81" i="4" s="1"/>
  <c r="L69" i="4"/>
  <c r="N70" i="4"/>
  <c r="P71" i="4"/>
  <c r="L73" i="4"/>
  <c r="H37" i="3"/>
  <c r="H28" i="3"/>
  <c r="I40" i="3"/>
  <c r="I54" i="3"/>
  <c r="I52" i="3"/>
  <c r="H34" i="3"/>
  <c r="I43" i="3"/>
  <c r="I57" i="3"/>
  <c r="H25" i="3"/>
  <c r="H49" i="3"/>
  <c r="I12" i="2"/>
  <c r="I28" i="2"/>
  <c r="I66" i="2"/>
  <c r="I6" i="2"/>
  <c r="I67" i="2"/>
  <c r="I45" i="2"/>
  <c r="I68" i="2"/>
  <c r="I31" i="2"/>
  <c r="I54" i="2"/>
  <c r="I61" i="2"/>
  <c r="I69" i="2"/>
  <c r="I24" i="2"/>
  <c r="I55" i="2"/>
  <c r="I70" i="2"/>
  <c r="I78" i="2"/>
  <c r="J49" i="2"/>
  <c r="K49" i="2"/>
  <c r="I26" i="2"/>
  <c r="I19" i="2"/>
  <c r="I16" i="2"/>
  <c r="I10" i="2"/>
  <c r="I4" i="2"/>
  <c r="I20" i="2"/>
  <c r="J18" i="2" s="1"/>
  <c r="K43" i="2"/>
  <c r="J43" i="2"/>
  <c r="I74" i="2"/>
  <c r="I41" i="2"/>
  <c r="I35" i="2"/>
  <c r="I29" i="2"/>
  <c r="I37" i="2"/>
  <c r="I53" i="2"/>
  <c r="K52" i="2" s="1"/>
  <c r="I60" i="2"/>
  <c r="I76" i="2"/>
  <c r="I15" i="2"/>
  <c r="I77" i="2"/>
  <c r="I17" i="2"/>
  <c r="I25" i="2"/>
  <c r="I40" i="2"/>
  <c r="I56" i="2"/>
  <c r="I79" i="2"/>
  <c r="I7" i="2"/>
  <c r="H55" i="2"/>
  <c r="I65" i="2" s="1"/>
  <c r="I5" i="2"/>
  <c r="I32" i="2"/>
  <c r="I30" i="2"/>
  <c r="I13" i="2"/>
  <c r="I25" i="1"/>
  <c r="H42" i="1"/>
  <c r="H48" i="1"/>
  <c r="H64" i="1"/>
  <c r="H3" i="1"/>
  <c r="H17" i="1"/>
  <c r="H23" i="1"/>
  <c r="H39" i="1"/>
  <c r="H9" i="1"/>
  <c r="H28" i="1"/>
  <c r="H34" i="1"/>
  <c r="P24" i="4" l="1"/>
  <c r="P23" i="4"/>
  <c r="K54" i="4"/>
  <c r="K55" i="4"/>
  <c r="K24" i="4"/>
  <c r="K23" i="4"/>
  <c r="M23" i="4"/>
  <c r="N81" i="4"/>
  <c r="P81" i="4"/>
  <c r="P80" i="4"/>
  <c r="P55" i="4"/>
  <c r="P54" i="4"/>
  <c r="L81" i="4"/>
  <c r="K80" i="4"/>
  <c r="O54" i="4"/>
  <c r="O55" i="4"/>
  <c r="J65" i="2"/>
  <c r="K65" i="2"/>
  <c r="J74" i="2"/>
  <c r="K26" i="2"/>
  <c r="J26" i="2"/>
  <c r="K55" i="2"/>
  <c r="J55" i="2"/>
  <c r="K40" i="2"/>
  <c r="J40" i="2"/>
  <c r="J24" i="2"/>
  <c r="K24" i="2"/>
  <c r="J52" i="2"/>
  <c r="J29" i="2"/>
  <c r="K29" i="2"/>
  <c r="J4" i="2"/>
  <c r="K4" i="2"/>
  <c r="K18" i="2"/>
  <c r="K35" i="2"/>
  <c r="J35" i="2"/>
  <c r="K10" i="2"/>
  <c r="J10" i="2"/>
  <c r="K77" i="2"/>
  <c r="J77" i="2"/>
  <c r="K68" i="2"/>
  <c r="J68" i="2"/>
  <c r="K15" i="2"/>
  <c r="J15" i="2"/>
  <c r="I75" i="2"/>
  <c r="K74" i="2" s="1"/>
  <c r="I62" i="2"/>
  <c r="J60" i="2" s="1"/>
  <c r="K60" i="2" l="1"/>
</calcChain>
</file>

<file path=xl/sharedStrings.xml><?xml version="1.0" encoding="utf-8"?>
<sst xmlns="http://schemas.openxmlformats.org/spreadsheetml/2006/main" count="355" uniqueCount="58">
  <si>
    <t>Figure S5A</t>
  </si>
  <si>
    <t>Condition</t>
  </si>
  <si>
    <t>Biological Replicate</t>
  </si>
  <si>
    <t>20S Tag</t>
  </si>
  <si>
    <t>U2</t>
  </si>
  <si>
    <t>20S Tag/U2</t>
  </si>
  <si>
    <t>Average</t>
  </si>
  <si>
    <t>Standard Error of the Mean (SEM)</t>
  </si>
  <si>
    <t>BY4741</t>
  </si>
  <si>
    <t>WT 18S (Gel 1)</t>
  </si>
  <si>
    <t>WT 18S (Gel 2)</t>
  </si>
  <si>
    <t>e.v. (Gel 1)</t>
  </si>
  <si>
    <t>e.v. (Gel 2)</t>
  </si>
  <si>
    <t>18S -1 (Gel 1)</t>
  </si>
  <si>
    <t>18S -2 (Gel 1)</t>
  </si>
  <si>
    <t>18S -2 (Gel 2)</t>
  </si>
  <si>
    <t>18S -3 (Gel 1)</t>
  </si>
  <si>
    <t>18S -4 (Gel 1)</t>
  </si>
  <si>
    <t>∆Asc1 + U24</t>
  </si>
  <si>
    <t>∆Dom34</t>
  </si>
  <si>
    <t>Figure S5B</t>
  </si>
  <si>
    <t>18S Tag/U2</t>
  </si>
  <si>
    <t>18S Tag</t>
  </si>
  <si>
    <t>Average Cell Background + WT 18S</t>
  </si>
  <si>
    <t>Relative to Cell Background + WT 18S</t>
  </si>
  <si>
    <t>Figure S5C (Left)</t>
  </si>
  <si>
    <t>18S Tag / U2 relative to WT 18S</t>
  </si>
  <si>
    <t>Rps20 WT</t>
  </si>
  <si>
    <t>18S WT</t>
  </si>
  <si>
    <t>18S-4</t>
  </si>
  <si>
    <t>Rps20 K6K8R</t>
  </si>
  <si>
    <t>Figure S5C (Left-Middle)</t>
  </si>
  <si>
    <t>Rps3</t>
  </si>
  <si>
    <t>WT 18S</t>
  </si>
  <si>
    <t>e.v.</t>
  </si>
  <si>
    <t>18S -1</t>
  </si>
  <si>
    <t>18S -2</t>
  </si>
  <si>
    <t>18S -3</t>
  </si>
  <si>
    <t>18S -4</t>
  </si>
  <si>
    <t>Rps3-K212R</t>
  </si>
  <si>
    <t>Figure S5C (Right-Middle)</t>
  </si>
  <si>
    <t>dCue2</t>
  </si>
  <si>
    <t>Figure S5C (Right)</t>
  </si>
  <si>
    <t>dRqt2</t>
  </si>
  <si>
    <t>dRqt3</t>
  </si>
  <si>
    <t>dRqt4</t>
  </si>
  <si>
    <t>Figure S5E (Left)</t>
  </si>
  <si>
    <t>Doubling Times (min)</t>
  </si>
  <si>
    <t>Doubling Times Normalized to WT 18S per day</t>
  </si>
  <si>
    <t>Doubling Times Normalized to Rps20 WT</t>
  </si>
  <si>
    <t>Day Grown On</t>
  </si>
  <si>
    <t>Daily Average</t>
  </si>
  <si>
    <t>Figure S5E (Middle left)</t>
  </si>
  <si>
    <t>Figure S5E (Middle right)</t>
  </si>
  <si>
    <t>Doubling Times Normalized to BY4741</t>
  </si>
  <si>
    <t>Figure S5E (Right)</t>
  </si>
  <si>
    <t>Figure S5D</t>
  </si>
  <si>
    <t xml:space="preserve">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</si>
</sst>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165" fontId="6" fillId="0" borderId="0" xfId="0" applyNumberFormat="1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2" borderId="0" xfId="0" applyFont="1" applyFill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42A8-60FB-B749-B343-B458C4B2B1A5}">
  <dimension ref="A1:I78"/>
  <sheetViews>
    <sheetView workbookViewId="0">
      <selection sqref="A1:I78"/>
    </sheetView>
  </sheetViews>
  <sheetFormatPr baseColWidth="10" defaultRowHeight="16" x14ac:dyDescent="0.2"/>
  <sheetData>
    <row r="1" spans="1:9" ht="24" x14ac:dyDescent="0.3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B2" s="6" t="s">
        <v>1</v>
      </c>
      <c r="C2" s="7"/>
      <c r="D2" s="8" t="s">
        <v>2</v>
      </c>
      <c r="E2" s="8" t="s">
        <v>3</v>
      </c>
      <c r="F2" s="8" t="s">
        <v>4</v>
      </c>
      <c r="G2" s="8" t="s">
        <v>5</v>
      </c>
      <c r="H2" s="8" t="s">
        <v>57</v>
      </c>
      <c r="I2" s="8" t="s">
        <v>7</v>
      </c>
    </row>
    <row r="3" spans="1:9" x14ac:dyDescent="0.2">
      <c r="B3" s="6" t="s">
        <v>8</v>
      </c>
      <c r="C3" s="6" t="s">
        <v>9</v>
      </c>
      <c r="D3" s="9">
        <v>1</v>
      </c>
      <c r="E3" s="10">
        <v>0</v>
      </c>
      <c r="F3" s="5">
        <v>26290.848000000002</v>
      </c>
      <c r="G3" s="11">
        <f t="shared" ref="G3:G78" si="0">E3/F3</f>
        <v>0</v>
      </c>
      <c r="H3" s="5">
        <f>AVERAGE(G3:G8)</f>
        <v>0</v>
      </c>
      <c r="I3" s="5">
        <f>STDEV(G3:G8)/SQRT(COUNT(G3:G8))</f>
        <v>0</v>
      </c>
    </row>
    <row r="4" spans="1:9" x14ac:dyDescent="0.2">
      <c r="B4" s="7"/>
      <c r="C4" s="7"/>
      <c r="D4" s="9">
        <v>2</v>
      </c>
      <c r="E4" s="10">
        <v>0</v>
      </c>
      <c r="F4" s="5">
        <v>24700.12</v>
      </c>
      <c r="G4" s="11">
        <f t="shared" si="0"/>
        <v>0</v>
      </c>
      <c r="H4" s="5"/>
      <c r="I4" s="5"/>
    </row>
    <row r="5" spans="1:9" x14ac:dyDescent="0.2">
      <c r="B5" s="7"/>
      <c r="C5" s="7"/>
      <c r="D5" s="9">
        <v>3</v>
      </c>
      <c r="E5" s="10">
        <v>0</v>
      </c>
      <c r="F5" s="5">
        <v>23279.705999999998</v>
      </c>
      <c r="G5" s="11">
        <f t="shared" si="0"/>
        <v>0</v>
      </c>
      <c r="H5" s="5"/>
      <c r="I5" s="5"/>
    </row>
    <row r="6" spans="1:9" x14ac:dyDescent="0.2">
      <c r="B6" s="7"/>
      <c r="C6" s="6" t="s">
        <v>10</v>
      </c>
      <c r="D6" s="9">
        <v>4</v>
      </c>
      <c r="E6" s="10">
        <v>0</v>
      </c>
      <c r="F6" s="5">
        <v>37644.910000000003</v>
      </c>
      <c r="G6" s="11">
        <f t="shared" si="0"/>
        <v>0</v>
      </c>
      <c r="H6" s="5"/>
      <c r="I6" s="5"/>
    </row>
    <row r="7" spans="1:9" x14ac:dyDescent="0.2">
      <c r="B7" s="7"/>
      <c r="C7" s="7"/>
      <c r="D7" s="9">
        <v>5</v>
      </c>
      <c r="E7" s="10">
        <v>0</v>
      </c>
      <c r="F7" s="5">
        <v>31614.182000000001</v>
      </c>
      <c r="G7" s="11">
        <f t="shared" si="0"/>
        <v>0</v>
      </c>
      <c r="H7" s="5"/>
      <c r="I7" s="5"/>
    </row>
    <row r="8" spans="1:9" x14ac:dyDescent="0.2">
      <c r="B8" s="7"/>
      <c r="C8" s="7"/>
      <c r="D8" s="9">
        <v>6</v>
      </c>
      <c r="E8" s="10">
        <v>0</v>
      </c>
      <c r="F8" s="5">
        <v>32441.597000000002</v>
      </c>
      <c r="G8" s="11">
        <f t="shared" si="0"/>
        <v>0</v>
      </c>
      <c r="H8" s="5"/>
      <c r="I8" s="5"/>
    </row>
    <row r="9" spans="1:9" x14ac:dyDescent="0.2">
      <c r="B9" s="7"/>
      <c r="C9" s="6" t="s">
        <v>11</v>
      </c>
      <c r="D9" s="9">
        <v>1</v>
      </c>
      <c r="E9" s="10">
        <v>0</v>
      </c>
      <c r="F9" s="5">
        <v>23861.877</v>
      </c>
      <c r="G9" s="11">
        <f t="shared" si="0"/>
        <v>0</v>
      </c>
      <c r="H9" s="5">
        <f>AVERAGE(G9:G13)</f>
        <v>0</v>
      </c>
      <c r="I9" s="5">
        <f>STDEV(G9:G13)/SQRT(COUNT(G9:G13))</f>
        <v>0</v>
      </c>
    </row>
    <row r="10" spans="1:9" x14ac:dyDescent="0.2">
      <c r="B10" s="7"/>
      <c r="C10" s="7"/>
      <c r="D10" s="9">
        <v>2</v>
      </c>
      <c r="E10" s="10">
        <v>0</v>
      </c>
      <c r="F10" s="5">
        <v>24548.291000000001</v>
      </c>
      <c r="G10" s="11">
        <f t="shared" si="0"/>
        <v>0</v>
      </c>
      <c r="H10" s="5"/>
      <c r="I10" s="5"/>
    </row>
    <row r="11" spans="1:9" x14ac:dyDescent="0.2">
      <c r="B11" s="7"/>
      <c r="C11" s="7"/>
      <c r="D11" s="9">
        <v>3</v>
      </c>
      <c r="E11" s="10">
        <v>0</v>
      </c>
      <c r="F11" s="5">
        <v>21388.999</v>
      </c>
      <c r="G11" s="11">
        <f t="shared" si="0"/>
        <v>0</v>
      </c>
      <c r="H11" s="5"/>
      <c r="I11" s="5"/>
    </row>
    <row r="12" spans="1:9" x14ac:dyDescent="0.2">
      <c r="B12" s="7"/>
      <c r="C12" s="6" t="s">
        <v>12</v>
      </c>
      <c r="D12" s="9">
        <v>4</v>
      </c>
      <c r="E12" s="10">
        <v>0</v>
      </c>
      <c r="F12" s="5">
        <v>38354.394999999997</v>
      </c>
      <c r="G12" s="11">
        <f t="shared" si="0"/>
        <v>0</v>
      </c>
      <c r="H12" s="5"/>
      <c r="I12" s="5"/>
    </row>
    <row r="13" spans="1:9" x14ac:dyDescent="0.2">
      <c r="B13" s="7"/>
      <c r="C13" s="7"/>
      <c r="D13" s="9">
        <v>5</v>
      </c>
      <c r="E13" s="10">
        <v>0</v>
      </c>
      <c r="F13" s="5">
        <v>38105.567000000003</v>
      </c>
      <c r="G13" s="11">
        <f t="shared" si="0"/>
        <v>0</v>
      </c>
      <c r="H13" s="5"/>
      <c r="I13" s="5"/>
    </row>
    <row r="14" spans="1:9" x14ac:dyDescent="0.2">
      <c r="B14" s="7"/>
      <c r="C14" s="6" t="s">
        <v>13</v>
      </c>
      <c r="D14" s="9">
        <v>1</v>
      </c>
      <c r="E14" s="10">
        <v>0</v>
      </c>
      <c r="F14" s="5">
        <v>24501.463</v>
      </c>
      <c r="G14" s="11">
        <f t="shared" si="0"/>
        <v>0</v>
      </c>
      <c r="H14" s="5">
        <f>AVERAGE(G14:G16)</f>
        <v>0</v>
      </c>
      <c r="I14" s="5">
        <f>STDEV(G14:G16)/SQRT(COUNT(G14:G16))</f>
        <v>0</v>
      </c>
    </row>
    <row r="15" spans="1:9" x14ac:dyDescent="0.2">
      <c r="B15" s="7"/>
      <c r="C15" s="7"/>
      <c r="D15" s="9">
        <v>2</v>
      </c>
      <c r="E15" s="10">
        <v>0</v>
      </c>
      <c r="F15" s="5">
        <v>22067.634999999998</v>
      </c>
      <c r="G15" s="11">
        <f t="shared" si="0"/>
        <v>0</v>
      </c>
      <c r="H15" s="5"/>
      <c r="I15" s="5"/>
    </row>
    <row r="16" spans="1:9" x14ac:dyDescent="0.2">
      <c r="B16" s="7"/>
      <c r="C16" s="7"/>
      <c r="D16" s="9">
        <v>3</v>
      </c>
      <c r="E16" s="10">
        <v>0</v>
      </c>
      <c r="F16" s="5">
        <v>20835.999</v>
      </c>
      <c r="G16" s="11">
        <f t="shared" si="0"/>
        <v>0</v>
      </c>
      <c r="H16" s="5"/>
      <c r="I16" s="5"/>
    </row>
    <row r="17" spans="2:9" x14ac:dyDescent="0.2">
      <c r="B17" s="7"/>
      <c r="C17" s="6" t="s">
        <v>14</v>
      </c>
      <c r="D17" s="9">
        <v>1</v>
      </c>
      <c r="E17" s="10">
        <v>9881.2669999999998</v>
      </c>
      <c r="F17" s="5">
        <v>19722.583999999999</v>
      </c>
      <c r="G17" s="11">
        <f t="shared" si="0"/>
        <v>0.5010127983229784</v>
      </c>
      <c r="H17" s="5">
        <f>AVERAGE(G17:G22)</f>
        <v>0.44472781012690188</v>
      </c>
      <c r="I17" s="5">
        <f>STDEV(G17:G22)/SQRT(COUNT(G17:G22))</f>
        <v>1.3053465013979523E-2</v>
      </c>
    </row>
    <row r="18" spans="2:9" x14ac:dyDescent="0.2">
      <c r="B18" s="7"/>
      <c r="C18" s="7"/>
      <c r="D18" s="9">
        <v>2</v>
      </c>
      <c r="E18" s="10">
        <v>6143.5889999999999</v>
      </c>
      <c r="F18" s="5">
        <v>14527.321</v>
      </c>
      <c r="G18" s="11">
        <f t="shared" si="0"/>
        <v>0.42289896395901211</v>
      </c>
      <c r="H18" s="5"/>
      <c r="I18" s="5"/>
    </row>
    <row r="19" spans="2:9" x14ac:dyDescent="0.2">
      <c r="B19" s="7"/>
      <c r="C19" s="7"/>
      <c r="D19" s="9">
        <v>3</v>
      </c>
      <c r="E19" s="10">
        <v>6723.125</v>
      </c>
      <c r="F19" s="5">
        <v>14519.049000000001</v>
      </c>
      <c r="G19" s="11">
        <f t="shared" si="0"/>
        <v>0.46305546596061486</v>
      </c>
      <c r="H19" s="5"/>
      <c r="I19" s="5"/>
    </row>
    <row r="20" spans="2:9" x14ac:dyDescent="0.2">
      <c r="B20" s="7"/>
      <c r="C20" s="6" t="s">
        <v>15</v>
      </c>
      <c r="D20" s="9">
        <v>4</v>
      </c>
      <c r="E20" s="5">
        <v>16059.673000000001</v>
      </c>
      <c r="F20" s="5">
        <v>36609.495999999999</v>
      </c>
      <c r="G20" s="11">
        <f t="shared" si="0"/>
        <v>0.43867506397793626</v>
      </c>
      <c r="H20" s="5"/>
      <c r="I20" s="5"/>
    </row>
    <row r="21" spans="2:9" x14ac:dyDescent="0.2">
      <c r="B21" s="7"/>
      <c r="C21" s="7"/>
      <c r="D21" s="9">
        <v>5</v>
      </c>
      <c r="E21" s="5">
        <v>15708.258</v>
      </c>
      <c r="F21" s="5">
        <v>37385.718000000001</v>
      </c>
      <c r="G21" s="11">
        <f t="shared" si="0"/>
        <v>0.42016734839758862</v>
      </c>
      <c r="H21" s="5"/>
      <c r="I21" s="5"/>
    </row>
    <row r="22" spans="2:9" x14ac:dyDescent="0.2">
      <c r="B22" s="7"/>
      <c r="C22" s="7"/>
      <c r="D22" s="9">
        <v>6</v>
      </c>
      <c r="E22" s="5">
        <v>18655.057000000001</v>
      </c>
      <c r="F22" s="5">
        <v>44148.002</v>
      </c>
      <c r="G22" s="11">
        <f t="shared" si="0"/>
        <v>0.42255722014328079</v>
      </c>
      <c r="H22" s="5"/>
      <c r="I22" s="5"/>
    </row>
    <row r="23" spans="2:9" x14ac:dyDescent="0.2">
      <c r="B23" s="7"/>
      <c r="C23" s="6" t="s">
        <v>16</v>
      </c>
      <c r="D23" s="9">
        <v>1</v>
      </c>
      <c r="E23" s="5">
        <v>7677.6809999999996</v>
      </c>
      <c r="F23" s="5">
        <v>15506.684999999999</v>
      </c>
      <c r="G23" s="11">
        <f t="shared" si="0"/>
        <v>0.4951207172906395</v>
      </c>
      <c r="H23" s="5">
        <f>AVERAGE(G23:G24)</f>
        <v>0.52283700523025034</v>
      </c>
      <c r="I23" s="5">
        <f>STDEV(G23:G24)/SQRT(COUNT(G23:G24))</f>
        <v>2.7716287939610808E-2</v>
      </c>
    </row>
    <row r="24" spans="2:9" x14ac:dyDescent="0.2">
      <c r="B24" s="7"/>
      <c r="C24" s="7"/>
      <c r="D24" s="9">
        <v>2</v>
      </c>
      <c r="E24" s="5">
        <v>8649.9030000000002</v>
      </c>
      <c r="F24" s="5">
        <v>15711.290999999999</v>
      </c>
      <c r="G24" s="11">
        <f t="shared" si="0"/>
        <v>0.55055329316986112</v>
      </c>
      <c r="H24" s="5"/>
      <c r="I24" s="5"/>
    </row>
    <row r="25" spans="2:9" x14ac:dyDescent="0.2">
      <c r="B25" s="7"/>
      <c r="C25" s="6" t="s">
        <v>17</v>
      </c>
      <c r="D25" s="9">
        <v>1</v>
      </c>
      <c r="E25" s="5">
        <v>9222.3880000000008</v>
      </c>
      <c r="F25" s="5">
        <v>15825.735000000001</v>
      </c>
      <c r="G25" s="11">
        <f t="shared" si="0"/>
        <v>0.5827462673929521</v>
      </c>
      <c r="H25" s="5">
        <f>AVERAGE(G25:G27)</f>
        <v>0.50264507245162149</v>
      </c>
      <c r="I25" s="5">
        <f>STDEV(G25:G27)/SQRT(COUNT(G25:G27))</f>
        <v>4.1405211478791677E-2</v>
      </c>
    </row>
    <row r="26" spans="2:9" x14ac:dyDescent="0.2">
      <c r="B26" s="7"/>
      <c r="C26" s="7"/>
      <c r="D26" s="9">
        <v>2</v>
      </c>
      <c r="E26" s="5">
        <v>9037.7309999999998</v>
      </c>
      <c r="F26" s="5">
        <v>18797.725999999999</v>
      </c>
      <c r="G26" s="11">
        <f t="shared" si="0"/>
        <v>0.48078852729314175</v>
      </c>
      <c r="H26" s="5"/>
      <c r="I26" s="5"/>
    </row>
    <row r="27" spans="2:9" x14ac:dyDescent="0.2">
      <c r="B27" s="7"/>
      <c r="C27" s="7"/>
      <c r="D27" s="9">
        <v>3</v>
      </c>
      <c r="E27" s="5">
        <v>7936.924</v>
      </c>
      <c r="F27" s="5">
        <v>17859.848000000002</v>
      </c>
      <c r="G27" s="11">
        <f t="shared" si="0"/>
        <v>0.44440042266877072</v>
      </c>
      <c r="H27" s="5"/>
      <c r="I27" s="5"/>
    </row>
    <row r="28" spans="2:9" x14ac:dyDescent="0.2">
      <c r="B28" s="6" t="s">
        <v>18</v>
      </c>
      <c r="C28" s="6" t="s">
        <v>9</v>
      </c>
      <c r="D28" s="9">
        <v>1</v>
      </c>
      <c r="E28" s="10">
        <v>0</v>
      </c>
      <c r="F28" s="5">
        <v>32600.111000000001</v>
      </c>
      <c r="G28" s="11">
        <f t="shared" si="0"/>
        <v>0</v>
      </c>
      <c r="H28" s="5">
        <f>AVERAGE(G28:G33)</f>
        <v>0</v>
      </c>
      <c r="I28" s="5">
        <f>STDEV(G28:G33)/SQRT(COUNT(G28:G33))</f>
        <v>0</v>
      </c>
    </row>
    <row r="29" spans="2:9" x14ac:dyDescent="0.2">
      <c r="B29" s="7"/>
      <c r="C29" s="7"/>
      <c r="D29" s="9">
        <v>2</v>
      </c>
      <c r="E29" s="10">
        <v>0</v>
      </c>
      <c r="F29" s="5">
        <v>28780.161</v>
      </c>
      <c r="G29" s="11">
        <f t="shared" si="0"/>
        <v>0</v>
      </c>
      <c r="H29" s="5"/>
      <c r="I29" s="5"/>
    </row>
    <row r="30" spans="2:9" x14ac:dyDescent="0.2">
      <c r="B30" s="7"/>
      <c r="C30" s="7"/>
      <c r="D30" s="9">
        <v>3</v>
      </c>
      <c r="E30" s="10">
        <v>0</v>
      </c>
      <c r="F30" s="5">
        <v>27346.04</v>
      </c>
      <c r="G30" s="11">
        <f t="shared" si="0"/>
        <v>0</v>
      </c>
      <c r="H30" s="5"/>
      <c r="I30" s="5"/>
    </row>
    <row r="31" spans="2:9" x14ac:dyDescent="0.2">
      <c r="B31" s="7"/>
      <c r="C31" s="6" t="s">
        <v>10</v>
      </c>
      <c r="D31" s="9">
        <v>4</v>
      </c>
      <c r="E31" s="10">
        <v>0</v>
      </c>
      <c r="F31" s="5">
        <v>50600.822</v>
      </c>
      <c r="G31" s="11">
        <f t="shared" si="0"/>
        <v>0</v>
      </c>
      <c r="H31" s="5"/>
      <c r="I31" s="5"/>
    </row>
    <row r="32" spans="2:9" x14ac:dyDescent="0.2">
      <c r="B32" s="7"/>
      <c r="C32" s="7"/>
      <c r="D32" s="9">
        <v>5</v>
      </c>
      <c r="E32" s="10">
        <v>0</v>
      </c>
      <c r="F32" s="5">
        <v>50752.337</v>
      </c>
      <c r="G32" s="11">
        <f t="shared" si="0"/>
        <v>0</v>
      </c>
      <c r="H32" s="5"/>
      <c r="I32" s="5"/>
    </row>
    <row r="33" spans="2:9" x14ac:dyDescent="0.2">
      <c r="B33" s="7"/>
      <c r="C33" s="7"/>
      <c r="D33" s="9">
        <v>6</v>
      </c>
      <c r="E33" s="10">
        <v>0</v>
      </c>
      <c r="F33" s="5">
        <v>44725.588000000003</v>
      </c>
      <c r="G33" s="11">
        <f t="shared" si="0"/>
        <v>0</v>
      </c>
      <c r="H33" s="5"/>
      <c r="I33" s="5"/>
    </row>
    <row r="34" spans="2:9" x14ac:dyDescent="0.2">
      <c r="B34" s="7"/>
      <c r="C34" s="6" t="s">
        <v>11</v>
      </c>
      <c r="D34" s="9">
        <v>1</v>
      </c>
      <c r="E34" s="10">
        <v>0</v>
      </c>
      <c r="F34" s="5">
        <v>41217.273999999998</v>
      </c>
      <c r="G34" s="11">
        <f t="shared" si="0"/>
        <v>0</v>
      </c>
      <c r="H34" s="5">
        <f>AVERAGE(G34:G38)</f>
        <v>0</v>
      </c>
      <c r="I34" s="5">
        <f>STDEV(G34:G38)/SQRT(COUNT(G34:G38))</f>
        <v>0</v>
      </c>
    </row>
    <row r="35" spans="2:9" x14ac:dyDescent="0.2">
      <c r="B35" s="7"/>
      <c r="C35" s="7"/>
      <c r="D35" s="9">
        <v>2</v>
      </c>
      <c r="E35" s="10">
        <v>0</v>
      </c>
      <c r="F35" s="5">
        <v>34171.576000000001</v>
      </c>
      <c r="G35" s="11">
        <f t="shared" si="0"/>
        <v>0</v>
      </c>
      <c r="H35" s="5"/>
      <c r="I35" s="5"/>
    </row>
    <row r="36" spans="2:9" x14ac:dyDescent="0.2">
      <c r="B36" s="7"/>
      <c r="C36" s="7"/>
      <c r="D36" s="9">
        <v>3</v>
      </c>
      <c r="E36" s="10">
        <v>0</v>
      </c>
      <c r="F36" s="5">
        <v>43323.758999999998</v>
      </c>
      <c r="G36" s="11">
        <f t="shared" si="0"/>
        <v>0</v>
      </c>
      <c r="H36" s="5"/>
      <c r="I36" s="5"/>
    </row>
    <row r="37" spans="2:9" x14ac:dyDescent="0.2">
      <c r="B37" s="7"/>
      <c r="C37" s="6" t="s">
        <v>12</v>
      </c>
      <c r="D37" s="9">
        <v>4</v>
      </c>
      <c r="E37" s="10">
        <v>0</v>
      </c>
      <c r="F37" s="5">
        <v>53786.6</v>
      </c>
      <c r="G37" s="11">
        <f t="shared" si="0"/>
        <v>0</v>
      </c>
      <c r="H37" s="5"/>
      <c r="I37" s="5"/>
    </row>
    <row r="38" spans="2:9" x14ac:dyDescent="0.2">
      <c r="B38" s="7"/>
      <c r="C38" s="7"/>
      <c r="D38" s="9">
        <v>5</v>
      </c>
      <c r="E38" s="10">
        <v>0</v>
      </c>
      <c r="F38" s="5">
        <v>50451.872000000003</v>
      </c>
      <c r="G38" s="11">
        <f t="shared" si="0"/>
        <v>0</v>
      </c>
      <c r="H38" s="5"/>
      <c r="I38" s="5"/>
    </row>
    <row r="39" spans="2:9" x14ac:dyDescent="0.2">
      <c r="B39" s="7"/>
      <c r="C39" s="6" t="s">
        <v>13</v>
      </c>
      <c r="D39" s="9">
        <v>1</v>
      </c>
      <c r="E39" s="10">
        <v>0</v>
      </c>
      <c r="F39" s="5">
        <v>29311.434000000001</v>
      </c>
      <c r="G39" s="11">
        <f t="shared" si="0"/>
        <v>0</v>
      </c>
      <c r="H39" s="5">
        <f>AVERAGE(G39:G41)</f>
        <v>0</v>
      </c>
      <c r="I39" s="5">
        <f>STDEV(G39:G41)/SQRT(COUNT(G39:G41))</f>
        <v>0</v>
      </c>
    </row>
    <row r="40" spans="2:9" x14ac:dyDescent="0.2">
      <c r="B40" s="7"/>
      <c r="C40" s="7"/>
      <c r="D40" s="9">
        <v>2</v>
      </c>
      <c r="E40" s="10">
        <v>0</v>
      </c>
      <c r="F40" s="5">
        <v>28031.261999999999</v>
      </c>
      <c r="G40" s="11">
        <f t="shared" si="0"/>
        <v>0</v>
      </c>
      <c r="H40" s="5"/>
      <c r="I40" s="5"/>
    </row>
    <row r="41" spans="2:9" x14ac:dyDescent="0.2">
      <c r="B41" s="7"/>
      <c r="C41" s="7"/>
      <c r="D41" s="9">
        <v>3</v>
      </c>
      <c r="E41" s="10">
        <v>0</v>
      </c>
      <c r="F41" s="5">
        <v>23400.12</v>
      </c>
      <c r="G41" s="11">
        <f t="shared" si="0"/>
        <v>0</v>
      </c>
      <c r="H41" s="5"/>
      <c r="I41" s="5"/>
    </row>
    <row r="42" spans="2:9" x14ac:dyDescent="0.2">
      <c r="B42" s="7"/>
      <c r="C42" s="6" t="s">
        <v>14</v>
      </c>
      <c r="D42" s="9">
        <v>1</v>
      </c>
      <c r="E42" s="10">
        <v>12791.894</v>
      </c>
      <c r="F42" s="5">
        <v>19904.362000000001</v>
      </c>
      <c r="G42" s="11">
        <f t="shared" si="0"/>
        <v>0.64266787350431021</v>
      </c>
      <c r="H42" s="5">
        <f>AVERAGE(G42:G47)</f>
        <v>0.43030885023837184</v>
      </c>
      <c r="I42" s="5">
        <f>STDEV(G42:G47)/SQRT(COUNT(G42:G47))</f>
        <v>0.10032015798604876</v>
      </c>
    </row>
    <row r="43" spans="2:9" x14ac:dyDescent="0.2">
      <c r="B43" s="7"/>
      <c r="C43" s="7"/>
      <c r="D43" s="9">
        <v>2</v>
      </c>
      <c r="E43" s="10">
        <v>10076.823</v>
      </c>
      <c r="F43" s="5">
        <v>16187.877</v>
      </c>
      <c r="G43" s="11">
        <f t="shared" si="0"/>
        <v>0.62249194258147622</v>
      </c>
      <c r="H43" s="5"/>
      <c r="I43" s="5"/>
    </row>
    <row r="44" spans="2:9" x14ac:dyDescent="0.2">
      <c r="B44" s="7"/>
      <c r="C44" s="7"/>
      <c r="D44" s="9">
        <v>3</v>
      </c>
      <c r="E44" s="10">
        <v>9861.48</v>
      </c>
      <c r="F44" s="5">
        <v>14189.614</v>
      </c>
      <c r="G44" s="11">
        <f t="shared" si="0"/>
        <v>0.69497873585567582</v>
      </c>
      <c r="H44" s="5"/>
      <c r="I44" s="5"/>
    </row>
    <row r="45" spans="2:9" x14ac:dyDescent="0.2">
      <c r="B45" s="7"/>
      <c r="C45" s="6" t="s">
        <v>15</v>
      </c>
      <c r="D45" s="9">
        <v>4</v>
      </c>
      <c r="E45" s="5">
        <v>12587.681</v>
      </c>
      <c r="F45" s="5">
        <v>55683.741999999998</v>
      </c>
      <c r="G45" s="11">
        <f t="shared" si="0"/>
        <v>0.22605666479813805</v>
      </c>
      <c r="H45" s="5"/>
      <c r="I45" s="5"/>
    </row>
    <row r="46" spans="2:9" x14ac:dyDescent="0.2">
      <c r="B46" s="7"/>
      <c r="C46" s="7"/>
      <c r="D46" s="9">
        <v>5</v>
      </c>
      <c r="E46" s="5">
        <v>10160.439</v>
      </c>
      <c r="F46" s="5">
        <v>52392.387000000002</v>
      </c>
      <c r="G46" s="11">
        <f t="shared" si="0"/>
        <v>0.19392968295183802</v>
      </c>
      <c r="H46" s="5"/>
      <c r="I46" s="5"/>
    </row>
    <row r="47" spans="2:9" x14ac:dyDescent="0.2">
      <c r="B47" s="7"/>
      <c r="C47" s="7"/>
      <c r="D47" s="9">
        <v>6</v>
      </c>
      <c r="E47" s="5">
        <v>10018.418</v>
      </c>
      <c r="F47" s="5">
        <v>49662.951999999997</v>
      </c>
      <c r="G47" s="11">
        <f t="shared" si="0"/>
        <v>0.20172820173879313</v>
      </c>
      <c r="H47" s="5"/>
      <c r="I47" s="5"/>
    </row>
    <row r="48" spans="2:9" x14ac:dyDescent="0.2">
      <c r="B48" s="7"/>
      <c r="C48" s="6" t="s">
        <v>16</v>
      </c>
      <c r="D48" s="9">
        <v>1</v>
      </c>
      <c r="E48" s="10">
        <v>11375.602000000001</v>
      </c>
      <c r="F48" s="5">
        <v>16042.806</v>
      </c>
      <c r="G48" s="11">
        <f t="shared" si="0"/>
        <v>0.70907807524444288</v>
      </c>
      <c r="H48" s="5">
        <f>AVERAGE(G48:G50)</f>
        <v>0.7464750686839382</v>
      </c>
      <c r="I48" s="5">
        <f>STDEV(G48:G50)/SQRT(COUNT(G48:G50))</f>
        <v>1.9138375839123267E-2</v>
      </c>
    </row>
    <row r="49" spans="2:9" x14ac:dyDescent="0.2">
      <c r="B49" s="7"/>
      <c r="C49" s="7"/>
      <c r="D49" s="9">
        <v>2</v>
      </c>
      <c r="E49" s="10">
        <v>13248.037</v>
      </c>
      <c r="F49" s="5">
        <v>17155.342000000001</v>
      </c>
      <c r="G49" s="11">
        <f t="shared" si="0"/>
        <v>0.77223974899480285</v>
      </c>
      <c r="H49" s="5"/>
      <c r="I49" s="5"/>
    </row>
    <row r="50" spans="2:9" x14ac:dyDescent="0.2">
      <c r="B50" s="7"/>
      <c r="C50" s="7"/>
      <c r="D50" s="9">
        <v>3</v>
      </c>
      <c r="E50" s="10">
        <v>9213.652</v>
      </c>
      <c r="F50" s="5">
        <v>12153.492</v>
      </c>
      <c r="G50" s="11">
        <f t="shared" si="0"/>
        <v>0.75810738181256876</v>
      </c>
      <c r="H50" s="5"/>
      <c r="I50" s="5"/>
    </row>
    <row r="51" spans="2:9" x14ac:dyDescent="0.2">
      <c r="B51" s="7"/>
      <c r="C51" s="6" t="s">
        <v>17</v>
      </c>
      <c r="D51" s="9">
        <v>1</v>
      </c>
      <c r="E51" s="10">
        <v>14252.38</v>
      </c>
      <c r="F51" s="5">
        <v>23293.898000000001</v>
      </c>
      <c r="G51" s="11">
        <f t="shared" si="0"/>
        <v>0.61185036527591896</v>
      </c>
      <c r="H51" s="5">
        <f>AVERAGE(G51:G53)</f>
        <v>0.58012138310557038</v>
      </c>
      <c r="I51" s="5">
        <f>STDEV(G51:G53)/SQRT(COUNT(G51:G53))</f>
        <v>2.2562047612583448E-2</v>
      </c>
    </row>
    <row r="52" spans="2:9" x14ac:dyDescent="0.2">
      <c r="B52" s="7"/>
      <c r="C52" s="7"/>
      <c r="D52" s="9">
        <v>2</v>
      </c>
      <c r="E52" s="10">
        <v>13598.137000000001</v>
      </c>
      <c r="F52" s="5">
        <v>22968.141</v>
      </c>
      <c r="G52" s="11">
        <f t="shared" si="0"/>
        <v>0.59204343094201661</v>
      </c>
      <c r="H52" s="5"/>
      <c r="I52" s="5"/>
    </row>
    <row r="53" spans="2:9" x14ac:dyDescent="0.2">
      <c r="B53" s="7"/>
      <c r="C53" s="7"/>
      <c r="D53" s="9">
        <v>3</v>
      </c>
      <c r="E53" s="10">
        <v>16147.843999999999</v>
      </c>
      <c r="F53" s="5">
        <v>30100.161</v>
      </c>
      <c r="G53" s="11">
        <f t="shared" si="0"/>
        <v>0.53647035309877578</v>
      </c>
      <c r="H53" s="5"/>
      <c r="I53" s="5"/>
    </row>
    <row r="54" spans="2:9" x14ac:dyDescent="0.2">
      <c r="B54" s="6" t="s">
        <v>19</v>
      </c>
      <c r="C54" s="6" t="s">
        <v>9</v>
      </c>
      <c r="D54" s="9">
        <v>1</v>
      </c>
      <c r="E54" s="10">
        <v>0</v>
      </c>
      <c r="F54" s="12">
        <v>24810.848000000002</v>
      </c>
      <c r="G54" s="11">
        <f t="shared" si="0"/>
        <v>0</v>
      </c>
      <c r="H54" s="5">
        <f>AVERAGE(G54:G58)</f>
        <v>0</v>
      </c>
      <c r="I54" s="5">
        <f>STDEV(G54:G58)/SQRT(COUNT(G54:G58))</f>
        <v>0</v>
      </c>
    </row>
    <row r="55" spans="2:9" x14ac:dyDescent="0.2">
      <c r="B55" s="7"/>
      <c r="C55" s="7"/>
      <c r="D55" s="9">
        <v>2</v>
      </c>
      <c r="E55" s="10">
        <v>0</v>
      </c>
      <c r="F55" s="12">
        <v>32276.282999999999</v>
      </c>
      <c r="G55" s="11">
        <f t="shared" si="0"/>
        <v>0</v>
      </c>
      <c r="H55" s="5"/>
      <c r="I55" s="5"/>
    </row>
    <row r="56" spans="2:9" x14ac:dyDescent="0.2">
      <c r="B56" s="7"/>
      <c r="C56" s="6" t="s">
        <v>10</v>
      </c>
      <c r="D56" s="9">
        <v>3</v>
      </c>
      <c r="E56" s="10">
        <v>0</v>
      </c>
      <c r="F56" s="5">
        <v>37735.588000000003</v>
      </c>
      <c r="G56" s="11">
        <f t="shared" si="0"/>
        <v>0</v>
      </c>
      <c r="H56" s="5"/>
      <c r="I56" s="5"/>
    </row>
    <row r="57" spans="2:9" x14ac:dyDescent="0.2">
      <c r="B57" s="7"/>
      <c r="C57" s="7"/>
      <c r="D57" s="9">
        <v>4</v>
      </c>
      <c r="E57" s="10">
        <v>0</v>
      </c>
      <c r="F57" s="5">
        <v>31991.132000000001</v>
      </c>
      <c r="G57" s="11">
        <f t="shared" si="0"/>
        <v>0</v>
      </c>
      <c r="H57" s="5"/>
      <c r="I57" s="5"/>
    </row>
    <row r="58" spans="2:9" x14ac:dyDescent="0.2">
      <c r="B58" s="7"/>
      <c r="C58" s="7"/>
      <c r="D58" s="9">
        <v>5</v>
      </c>
      <c r="E58" s="10">
        <v>0</v>
      </c>
      <c r="F58" s="5">
        <v>39794.173999999999</v>
      </c>
      <c r="G58" s="11">
        <f t="shared" si="0"/>
        <v>0</v>
      </c>
      <c r="H58" s="5"/>
      <c r="I58" s="5"/>
    </row>
    <row r="59" spans="2:9" x14ac:dyDescent="0.2">
      <c r="B59" s="7"/>
      <c r="C59" s="6" t="s">
        <v>11</v>
      </c>
      <c r="D59" s="9">
        <v>1</v>
      </c>
      <c r="E59" s="10">
        <v>0</v>
      </c>
      <c r="F59" s="12">
        <v>31695.868999999999</v>
      </c>
      <c r="G59" s="11">
        <f t="shared" si="0"/>
        <v>0</v>
      </c>
      <c r="H59" s="5">
        <f>AVERAGE(G59:G63)</f>
        <v>0</v>
      </c>
      <c r="I59" s="5">
        <f>STDEV(G59:G63)/SQRT(COUNT(G59:G63))</f>
        <v>0</v>
      </c>
    </row>
    <row r="60" spans="2:9" x14ac:dyDescent="0.2">
      <c r="B60" s="7"/>
      <c r="C60" s="7"/>
      <c r="D60" s="9">
        <v>2</v>
      </c>
      <c r="E60" s="10">
        <v>0</v>
      </c>
      <c r="F60" s="12">
        <v>18431.856</v>
      </c>
      <c r="G60" s="11">
        <f t="shared" si="0"/>
        <v>0</v>
      </c>
      <c r="H60" s="5"/>
      <c r="I60" s="5"/>
    </row>
    <row r="61" spans="2:9" x14ac:dyDescent="0.2">
      <c r="B61" s="7"/>
      <c r="C61" s="7"/>
      <c r="D61" s="9">
        <v>3</v>
      </c>
      <c r="E61" s="10">
        <v>0</v>
      </c>
      <c r="F61" s="12">
        <v>23628.827000000001</v>
      </c>
      <c r="G61" s="11">
        <f t="shared" si="0"/>
        <v>0</v>
      </c>
      <c r="H61" s="5"/>
      <c r="I61" s="5"/>
    </row>
    <row r="62" spans="2:9" x14ac:dyDescent="0.2">
      <c r="B62" s="7"/>
      <c r="C62" s="6" t="s">
        <v>12</v>
      </c>
      <c r="D62" s="9">
        <v>4</v>
      </c>
      <c r="E62" s="10">
        <v>0</v>
      </c>
      <c r="F62" s="5">
        <v>36398.252999999997</v>
      </c>
      <c r="G62" s="11">
        <f t="shared" si="0"/>
        <v>0</v>
      </c>
      <c r="H62" s="5"/>
      <c r="I62" s="5"/>
    </row>
    <row r="63" spans="2:9" x14ac:dyDescent="0.2">
      <c r="B63" s="7"/>
      <c r="C63" s="7"/>
      <c r="D63" s="9">
        <v>5</v>
      </c>
      <c r="E63" s="10">
        <v>0</v>
      </c>
      <c r="F63" s="5">
        <v>43534.588000000003</v>
      </c>
      <c r="G63" s="11">
        <f t="shared" si="0"/>
        <v>0</v>
      </c>
      <c r="H63" s="5"/>
      <c r="I63" s="5"/>
    </row>
    <row r="64" spans="2:9" x14ac:dyDescent="0.2">
      <c r="B64" s="7"/>
      <c r="C64" s="6" t="s">
        <v>13</v>
      </c>
      <c r="D64" s="9">
        <v>1</v>
      </c>
      <c r="E64" s="10">
        <v>0</v>
      </c>
      <c r="F64" s="12">
        <v>23257.019</v>
      </c>
      <c r="G64" s="11">
        <f t="shared" si="0"/>
        <v>0</v>
      </c>
      <c r="H64" s="5">
        <f>AVERAGE(G64:G66)</f>
        <v>0</v>
      </c>
      <c r="I64" s="5">
        <f>STDEV(G64:G66)/SQRT(COUNT(G64:G66))</f>
        <v>0</v>
      </c>
    </row>
    <row r="65" spans="2:9" x14ac:dyDescent="0.2">
      <c r="B65" s="7"/>
      <c r="C65" s="7"/>
      <c r="D65" s="9">
        <v>2</v>
      </c>
      <c r="E65" s="10">
        <v>0</v>
      </c>
      <c r="F65" s="12">
        <v>26918.505000000001</v>
      </c>
      <c r="G65" s="11">
        <f t="shared" si="0"/>
        <v>0</v>
      </c>
      <c r="H65" s="5"/>
      <c r="I65" s="5"/>
    </row>
    <row r="66" spans="2:9" x14ac:dyDescent="0.2">
      <c r="B66" s="7"/>
      <c r="C66" s="7"/>
      <c r="D66" s="9">
        <v>3</v>
      </c>
      <c r="E66" s="10">
        <v>0</v>
      </c>
      <c r="F66" s="12">
        <v>41916.739000000001</v>
      </c>
      <c r="G66" s="11">
        <f t="shared" si="0"/>
        <v>0</v>
      </c>
      <c r="H66" s="5"/>
      <c r="I66" s="5"/>
    </row>
    <row r="67" spans="2:9" x14ac:dyDescent="0.2">
      <c r="B67" s="7"/>
      <c r="C67" s="6" t="s">
        <v>14</v>
      </c>
      <c r="D67" s="9">
        <v>1</v>
      </c>
      <c r="E67" s="10">
        <v>19152.401000000002</v>
      </c>
      <c r="F67" s="12">
        <v>26150.605</v>
      </c>
      <c r="G67" s="11">
        <f t="shared" si="0"/>
        <v>0.73238844760952959</v>
      </c>
      <c r="H67" s="5">
        <f>AVERAGE(G67:G72)</f>
        <v>0.57281108843288975</v>
      </c>
      <c r="I67" s="5">
        <f>STDEV(G67:G72)/SQRT(COUNT(G67:G72))</f>
        <v>6.7193019538438703E-2</v>
      </c>
    </row>
    <row r="68" spans="2:9" x14ac:dyDescent="0.2">
      <c r="B68" s="7"/>
      <c r="C68" s="7"/>
      <c r="D68" s="9">
        <v>2</v>
      </c>
      <c r="E68" s="10">
        <v>17516.643</v>
      </c>
      <c r="F68" s="12">
        <v>26219.434000000001</v>
      </c>
      <c r="G68" s="11">
        <f t="shared" si="0"/>
        <v>0.66807860917211259</v>
      </c>
      <c r="H68" s="5"/>
      <c r="I68" s="5"/>
    </row>
    <row r="69" spans="2:9" x14ac:dyDescent="0.2">
      <c r="B69" s="7"/>
      <c r="C69" s="7"/>
      <c r="D69" s="9">
        <v>3</v>
      </c>
      <c r="E69" s="10">
        <v>16891.179</v>
      </c>
      <c r="F69" s="12">
        <v>22494.776999999998</v>
      </c>
      <c r="G69" s="11">
        <f t="shared" si="0"/>
        <v>0.75089337404856249</v>
      </c>
      <c r="H69" s="5"/>
      <c r="I69" s="5"/>
    </row>
    <row r="70" spans="2:9" x14ac:dyDescent="0.2">
      <c r="B70" s="7"/>
      <c r="C70" s="6" t="s">
        <v>15</v>
      </c>
      <c r="D70" s="9">
        <v>4</v>
      </c>
      <c r="E70" s="5">
        <v>15045.037</v>
      </c>
      <c r="F70" s="5">
        <v>41599.930999999997</v>
      </c>
      <c r="G70" s="11">
        <f t="shared" si="0"/>
        <v>0.3616601431382182</v>
      </c>
      <c r="H70" s="5"/>
      <c r="I70" s="5"/>
    </row>
    <row r="71" spans="2:9" x14ac:dyDescent="0.2">
      <c r="B71" s="7"/>
      <c r="C71" s="7"/>
      <c r="D71" s="9">
        <v>5</v>
      </c>
      <c r="E71" s="5">
        <v>13553.843999999999</v>
      </c>
      <c r="F71" s="5">
        <v>29164.454000000002</v>
      </c>
      <c r="G71" s="11">
        <f t="shared" si="0"/>
        <v>0.46473847924600264</v>
      </c>
      <c r="H71" s="5"/>
      <c r="I71" s="5"/>
    </row>
    <row r="72" spans="2:9" x14ac:dyDescent="0.2">
      <c r="B72" s="7"/>
      <c r="C72" s="7"/>
      <c r="D72" s="9">
        <v>6</v>
      </c>
      <c r="E72" s="5">
        <v>14179.966</v>
      </c>
      <c r="F72" s="5">
        <v>30885.94</v>
      </c>
      <c r="G72" s="11">
        <f t="shared" si="0"/>
        <v>0.4591074773829128</v>
      </c>
      <c r="H72" s="5"/>
      <c r="I72" s="5"/>
    </row>
    <row r="73" spans="2:9" x14ac:dyDescent="0.2">
      <c r="B73" s="7"/>
      <c r="C73" s="6" t="s">
        <v>16</v>
      </c>
      <c r="D73" s="9">
        <v>1</v>
      </c>
      <c r="E73" s="10">
        <v>18356.057000000001</v>
      </c>
      <c r="F73" s="12">
        <v>25770.261999999999</v>
      </c>
      <c r="G73" s="11">
        <f t="shared" si="0"/>
        <v>0.71229609539864214</v>
      </c>
      <c r="H73" s="5">
        <f>AVERAGE(G73:G75)</f>
        <v>0.83204754952062376</v>
      </c>
      <c r="I73" s="5">
        <f>STDEV(G73:G75)/SQRT(COUNT(G73:G75))</f>
        <v>6.0275301863728654E-2</v>
      </c>
    </row>
    <row r="74" spans="2:9" x14ac:dyDescent="0.2">
      <c r="B74" s="7"/>
      <c r="C74" s="7"/>
      <c r="D74" s="9">
        <v>2</v>
      </c>
      <c r="E74" s="10">
        <v>22254.491999999998</v>
      </c>
      <c r="F74" s="12">
        <v>25291.434000000001</v>
      </c>
      <c r="G74" s="11">
        <f t="shared" si="0"/>
        <v>0.87992211117803754</v>
      </c>
      <c r="H74" s="5"/>
      <c r="I74" s="5"/>
    </row>
    <row r="75" spans="2:9" x14ac:dyDescent="0.2">
      <c r="B75" s="7"/>
      <c r="C75" s="7"/>
      <c r="D75" s="9">
        <v>3</v>
      </c>
      <c r="E75" s="10">
        <v>23505.906999999999</v>
      </c>
      <c r="F75" s="12">
        <v>26004.282999999999</v>
      </c>
      <c r="G75" s="11">
        <f t="shared" si="0"/>
        <v>0.9039244419851914</v>
      </c>
      <c r="H75" s="5"/>
      <c r="I75" s="5"/>
    </row>
    <row r="76" spans="2:9" x14ac:dyDescent="0.2">
      <c r="B76" s="7"/>
      <c r="C76" s="6" t="s">
        <v>17</v>
      </c>
      <c r="D76" s="9">
        <v>1</v>
      </c>
      <c r="E76" s="10">
        <v>20066.007000000001</v>
      </c>
      <c r="F76" s="12">
        <v>19036.856</v>
      </c>
      <c r="G76" s="11">
        <f t="shared" si="0"/>
        <v>1.0540609751946435</v>
      </c>
      <c r="H76" s="5">
        <f>AVERAGE(G76:G78)</f>
        <v>0.87566194934064834</v>
      </c>
      <c r="I76" s="5">
        <f>STDEV(G76:G78)/SQRT(COUNT(G76:G78))</f>
        <v>0.12883502231864449</v>
      </c>
    </row>
    <row r="77" spans="2:9" x14ac:dyDescent="0.2">
      <c r="B77" s="7"/>
      <c r="C77" s="7"/>
      <c r="D77" s="9">
        <v>2</v>
      </c>
      <c r="E77" s="10">
        <v>22142.835999999999</v>
      </c>
      <c r="F77" s="12">
        <v>23370.312000000002</v>
      </c>
      <c r="G77" s="11">
        <f t="shared" si="0"/>
        <v>0.94747712396822081</v>
      </c>
      <c r="H77" s="5"/>
      <c r="I77" s="5"/>
    </row>
    <row r="78" spans="2:9" x14ac:dyDescent="0.2">
      <c r="B78" s="7"/>
      <c r="C78" s="7"/>
      <c r="D78" s="9">
        <v>3</v>
      </c>
      <c r="E78" s="10">
        <v>22416.3</v>
      </c>
      <c r="F78" s="12">
        <v>35840.404000000002</v>
      </c>
      <c r="G78" s="11">
        <f t="shared" si="0"/>
        <v>0.62544774885908083</v>
      </c>
      <c r="H78" s="5"/>
      <c r="I78" s="5"/>
    </row>
  </sheetData>
  <mergeCells count="31">
    <mergeCell ref="C76:C78"/>
    <mergeCell ref="C51:C53"/>
    <mergeCell ref="B54:B78"/>
    <mergeCell ref="C54:C55"/>
    <mergeCell ref="C56:C58"/>
    <mergeCell ref="C59:C61"/>
    <mergeCell ref="C62:C63"/>
    <mergeCell ref="C64:C66"/>
    <mergeCell ref="C67:C69"/>
    <mergeCell ref="C70:C72"/>
    <mergeCell ref="C73:C75"/>
    <mergeCell ref="C25:C27"/>
    <mergeCell ref="B28:B53"/>
    <mergeCell ref="C28:C30"/>
    <mergeCell ref="C31:C33"/>
    <mergeCell ref="C34:C36"/>
    <mergeCell ref="C37:C38"/>
    <mergeCell ref="C39:C41"/>
    <mergeCell ref="C42:C44"/>
    <mergeCell ref="C45:C47"/>
    <mergeCell ref="C48:C50"/>
    <mergeCell ref="B2:C2"/>
    <mergeCell ref="B3:B27"/>
    <mergeCell ref="C3:C5"/>
    <mergeCell ref="C6:C8"/>
    <mergeCell ref="C9:C11"/>
    <mergeCell ref="C12:C13"/>
    <mergeCell ref="C14:C16"/>
    <mergeCell ref="C17:C19"/>
    <mergeCell ref="C20:C22"/>
    <mergeCell ref="C23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1A4D-B59E-D042-AED6-4092C08785EE}">
  <dimension ref="A1:K1000"/>
  <sheetViews>
    <sheetView workbookViewId="0">
      <selection sqref="A1:XFD1048576"/>
    </sheetView>
  </sheetViews>
  <sheetFormatPr baseColWidth="10" defaultColWidth="11.1640625" defaultRowHeight="16" x14ac:dyDescent="0.2"/>
  <cols>
    <col min="1" max="1" width="14.5" customWidth="1"/>
    <col min="2" max="2" width="11.33203125" customWidth="1"/>
    <col min="3" max="3" width="13.6640625" customWidth="1"/>
    <col min="4" max="4" width="17.5" customWidth="1"/>
    <col min="5" max="6" width="10.1640625" customWidth="1"/>
    <col min="7" max="7" width="12.1640625" customWidth="1"/>
    <col min="8" max="8" width="30.5" customWidth="1"/>
    <col min="9" max="9" width="32.83203125" customWidth="1"/>
    <col min="10" max="10" width="12.1640625" customWidth="1"/>
    <col min="11" max="11" width="29.5" customWidth="1"/>
    <col min="12" max="26" width="10.5" customWidth="1"/>
  </cols>
  <sheetData>
    <row r="1" spans="1:11" ht="15.75" customHeight="1" x14ac:dyDescent="0.3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 x14ac:dyDescent="0.2">
      <c r="B2" s="5"/>
      <c r="C2" s="5"/>
      <c r="D2" s="5"/>
      <c r="E2" s="5"/>
      <c r="F2" s="5"/>
      <c r="G2" s="5"/>
      <c r="H2" s="6" t="s">
        <v>21</v>
      </c>
      <c r="I2" s="7"/>
      <c r="J2" s="5"/>
      <c r="K2" s="5"/>
    </row>
    <row r="3" spans="1:11" ht="15.75" customHeight="1" x14ac:dyDescent="0.2">
      <c r="B3" s="6" t="s">
        <v>1</v>
      </c>
      <c r="C3" s="7"/>
      <c r="D3" s="8" t="s">
        <v>2</v>
      </c>
      <c r="E3" s="8" t="s">
        <v>22</v>
      </c>
      <c r="F3" s="8" t="s">
        <v>4</v>
      </c>
      <c r="G3" s="8" t="s">
        <v>21</v>
      </c>
      <c r="H3" s="8" t="s">
        <v>23</v>
      </c>
      <c r="I3" s="8" t="s">
        <v>24</v>
      </c>
      <c r="J3" s="8" t="s">
        <v>57</v>
      </c>
      <c r="K3" s="8" t="s">
        <v>7</v>
      </c>
    </row>
    <row r="4" spans="1:11" ht="15.75" customHeight="1" x14ac:dyDescent="0.2">
      <c r="B4" s="6" t="s">
        <v>8</v>
      </c>
      <c r="C4" s="6" t="s">
        <v>9</v>
      </c>
      <c r="D4" s="9">
        <v>1</v>
      </c>
      <c r="E4" s="10">
        <v>44296.951999999997</v>
      </c>
      <c r="F4" s="5">
        <v>26290.848000000002</v>
      </c>
      <c r="G4" s="11">
        <f t="shared" ref="G4:G79" si="0">E4/F4</f>
        <v>1.6848810658370545</v>
      </c>
      <c r="H4" s="5">
        <f>AVERAGE(G4:G6)</f>
        <v>1.6662178234113911</v>
      </c>
      <c r="I4" s="11">
        <f t="shared" ref="I4:I6" si="1">G4/$H$4</f>
        <v>1.01120096194113</v>
      </c>
      <c r="J4" s="5">
        <f>AVERAGE(I4:I9)</f>
        <v>1</v>
      </c>
      <c r="K4" s="5">
        <f>STDEV(I4:I9)/SQRT(COUNT(I4:I9))</f>
        <v>7.7781604369393492E-2</v>
      </c>
    </row>
    <row r="5" spans="1:11" ht="15.75" customHeight="1" x14ac:dyDescent="0.2">
      <c r="B5" s="7"/>
      <c r="C5" s="7"/>
      <c r="D5" s="9">
        <v>2</v>
      </c>
      <c r="E5" s="10">
        <v>43062.830999999998</v>
      </c>
      <c r="F5" s="5">
        <v>24700.12</v>
      </c>
      <c r="G5" s="11">
        <f t="shared" si="0"/>
        <v>1.7434259833555465</v>
      </c>
      <c r="H5" s="5"/>
      <c r="I5" s="11">
        <f t="shared" si="1"/>
        <v>1.0463373748974072</v>
      </c>
      <c r="J5" s="5"/>
      <c r="K5" s="5"/>
    </row>
    <row r="6" spans="1:11" ht="15.75" customHeight="1" x14ac:dyDescent="0.2">
      <c r="B6" s="7"/>
      <c r="C6" s="7"/>
      <c r="D6" s="9">
        <v>3</v>
      </c>
      <c r="E6" s="10">
        <v>36557.203000000001</v>
      </c>
      <c r="F6" s="5">
        <v>23279.705999999998</v>
      </c>
      <c r="G6" s="11">
        <f t="shared" si="0"/>
        <v>1.5703464210415718</v>
      </c>
      <c r="H6" s="5"/>
      <c r="I6" s="11">
        <f t="shared" si="1"/>
        <v>0.94246166316146263</v>
      </c>
      <c r="J6" s="5"/>
      <c r="K6" s="5"/>
    </row>
    <row r="7" spans="1:11" ht="15.75" customHeight="1" x14ac:dyDescent="0.2">
      <c r="B7" s="7"/>
      <c r="C7" s="6" t="s">
        <v>10</v>
      </c>
      <c r="D7" s="9">
        <v>4</v>
      </c>
      <c r="E7" s="5">
        <v>46005.750999999997</v>
      </c>
      <c r="F7" s="5">
        <v>37644.910000000003</v>
      </c>
      <c r="G7" s="11">
        <f t="shared" si="0"/>
        <v>1.2220975159722787</v>
      </c>
      <c r="H7" s="5">
        <f>AVERAGE(G7:G9)</f>
        <v>0.92520146116866941</v>
      </c>
      <c r="I7" s="11">
        <f t="shared" ref="I7:I9" si="2">G7/$H$7</f>
        <v>1.3208988174625067</v>
      </c>
      <c r="J7" s="5"/>
      <c r="K7" s="5"/>
    </row>
    <row r="8" spans="1:11" ht="15.75" customHeight="1" x14ac:dyDescent="0.2">
      <c r="B8" s="7"/>
      <c r="C8" s="7"/>
      <c r="D8" s="9">
        <v>5</v>
      </c>
      <c r="E8" s="5">
        <v>21527.161</v>
      </c>
      <c r="F8" s="5">
        <v>31614.182000000001</v>
      </c>
      <c r="G8" s="11">
        <f t="shared" si="0"/>
        <v>0.68093367084430656</v>
      </c>
      <c r="H8" s="5"/>
      <c r="I8" s="11">
        <f t="shared" si="2"/>
        <v>0.73598421470733988</v>
      </c>
      <c r="J8" s="5"/>
      <c r="K8" s="5"/>
    </row>
    <row r="9" spans="1:11" ht="15.75" customHeight="1" x14ac:dyDescent="0.2">
      <c r="B9" s="7"/>
      <c r="C9" s="7"/>
      <c r="D9" s="9">
        <v>6</v>
      </c>
      <c r="E9" s="5">
        <v>28307.668000000001</v>
      </c>
      <c r="F9" s="5">
        <v>32441.597000000002</v>
      </c>
      <c r="G9" s="11">
        <f t="shared" si="0"/>
        <v>0.87257319668942313</v>
      </c>
      <c r="H9" s="5"/>
      <c r="I9" s="11">
        <f t="shared" si="2"/>
        <v>0.94311696783015364</v>
      </c>
      <c r="J9" s="5"/>
      <c r="K9" s="5"/>
    </row>
    <row r="10" spans="1:11" ht="15.75" customHeight="1" x14ac:dyDescent="0.2">
      <c r="B10" s="7"/>
      <c r="C10" s="6" t="s">
        <v>11</v>
      </c>
      <c r="D10" s="9">
        <v>1</v>
      </c>
      <c r="E10" s="5">
        <v>0</v>
      </c>
      <c r="F10" s="5">
        <v>23861.877</v>
      </c>
      <c r="G10" s="11">
        <f t="shared" si="0"/>
        <v>0</v>
      </c>
      <c r="H10" s="5"/>
      <c r="I10" s="11">
        <f t="shared" ref="I10:I12" si="3">G10/$H$4</f>
        <v>0</v>
      </c>
      <c r="J10" s="5">
        <f>AVERAGE(I10:I14)</f>
        <v>0</v>
      </c>
      <c r="K10" s="5">
        <f>STDEV(I10:I14)/SQRT(COUNT(I10:I14))</f>
        <v>0</v>
      </c>
    </row>
    <row r="11" spans="1:11" ht="15.75" customHeight="1" x14ac:dyDescent="0.2">
      <c r="B11" s="7"/>
      <c r="C11" s="7"/>
      <c r="D11" s="9">
        <v>2</v>
      </c>
      <c r="E11" s="5">
        <v>0</v>
      </c>
      <c r="F11" s="5">
        <v>24548.291000000001</v>
      </c>
      <c r="G11" s="11">
        <f t="shared" si="0"/>
        <v>0</v>
      </c>
      <c r="H11" s="5"/>
      <c r="I11" s="11">
        <f t="shared" si="3"/>
        <v>0</v>
      </c>
      <c r="J11" s="5"/>
      <c r="K11" s="5"/>
    </row>
    <row r="12" spans="1:11" ht="15.75" customHeight="1" x14ac:dyDescent="0.2">
      <c r="B12" s="7"/>
      <c r="C12" s="7"/>
      <c r="D12" s="9">
        <v>3</v>
      </c>
      <c r="E12" s="5">
        <v>0</v>
      </c>
      <c r="F12" s="5">
        <v>21388.999</v>
      </c>
      <c r="G12" s="11">
        <f t="shared" si="0"/>
        <v>0</v>
      </c>
      <c r="H12" s="5"/>
      <c r="I12" s="11">
        <f t="shared" si="3"/>
        <v>0</v>
      </c>
      <c r="J12" s="5"/>
      <c r="K12" s="5"/>
    </row>
    <row r="13" spans="1:11" ht="15.75" customHeight="1" x14ac:dyDescent="0.2">
      <c r="B13" s="7"/>
      <c r="C13" s="6" t="s">
        <v>12</v>
      </c>
      <c r="D13" s="9">
        <v>4</v>
      </c>
      <c r="E13" s="5">
        <v>0</v>
      </c>
      <c r="F13" s="5">
        <v>38354.394999999997</v>
      </c>
      <c r="G13" s="11">
        <f t="shared" si="0"/>
        <v>0</v>
      </c>
      <c r="H13" s="5"/>
      <c r="I13" s="11">
        <f t="shared" ref="I13:I14" si="4">G13/$H$7</f>
        <v>0</v>
      </c>
      <c r="J13" s="5"/>
      <c r="K13" s="5"/>
    </row>
    <row r="14" spans="1:11" ht="15.75" customHeight="1" x14ac:dyDescent="0.2">
      <c r="B14" s="7"/>
      <c r="C14" s="7"/>
      <c r="D14" s="9">
        <v>5</v>
      </c>
      <c r="E14" s="5">
        <v>0</v>
      </c>
      <c r="F14" s="5">
        <v>38105.567000000003</v>
      </c>
      <c r="G14" s="11">
        <f t="shared" si="0"/>
        <v>0</v>
      </c>
      <c r="H14" s="5"/>
      <c r="I14" s="11">
        <f t="shared" si="4"/>
        <v>0</v>
      </c>
      <c r="J14" s="5"/>
      <c r="K14" s="5"/>
    </row>
    <row r="15" spans="1:11" ht="15.75" customHeight="1" x14ac:dyDescent="0.2">
      <c r="B15" s="7"/>
      <c r="C15" s="6" t="s">
        <v>13</v>
      </c>
      <c r="D15" s="9">
        <v>1</v>
      </c>
      <c r="E15" s="10">
        <v>40829.152999999998</v>
      </c>
      <c r="F15" s="5">
        <v>24501.463</v>
      </c>
      <c r="G15" s="11">
        <f t="shared" si="0"/>
        <v>1.6663965331376334</v>
      </c>
      <c r="H15" s="5"/>
      <c r="I15" s="11">
        <f t="shared" ref="I15:I20" si="5">G15/$H$4</f>
        <v>1.00010725472008</v>
      </c>
      <c r="J15" s="5">
        <f>AVERAGE(I15:I17)</f>
        <v>0.98989054802243992</v>
      </c>
      <c r="K15" s="5">
        <f>STDEV(I15:I17)/SQRT(COUNT(I15:I17))</f>
        <v>2.2894857433387983E-2</v>
      </c>
    </row>
    <row r="16" spans="1:11" ht="15.75" customHeight="1" x14ac:dyDescent="0.2">
      <c r="B16" s="7"/>
      <c r="C16" s="7"/>
      <c r="D16" s="9">
        <v>2</v>
      </c>
      <c r="E16" s="10">
        <v>37631.273999999998</v>
      </c>
      <c r="F16" s="5">
        <v>22067.634999999998</v>
      </c>
      <c r="G16" s="11">
        <f t="shared" si="0"/>
        <v>1.7052699122493189</v>
      </c>
      <c r="H16" s="5"/>
      <c r="I16" s="11">
        <f t="shared" si="5"/>
        <v>1.023437565178587</v>
      </c>
      <c r="J16" s="5"/>
      <c r="K16" s="5"/>
    </row>
    <row r="17" spans="2:11" ht="15.75" customHeight="1" x14ac:dyDescent="0.2">
      <c r="B17" s="7"/>
      <c r="C17" s="7"/>
      <c r="D17" s="9">
        <v>3</v>
      </c>
      <c r="E17" s="10">
        <v>32846.981</v>
      </c>
      <c r="F17" s="5">
        <v>20835.999</v>
      </c>
      <c r="G17" s="11">
        <f t="shared" si="0"/>
        <v>1.5764533776374245</v>
      </c>
      <c r="H17" s="5"/>
      <c r="I17" s="11">
        <f t="shared" si="5"/>
        <v>0.94612682416865279</v>
      </c>
      <c r="J17" s="5"/>
      <c r="K17" s="5"/>
    </row>
    <row r="18" spans="2:11" ht="15.75" customHeight="1" x14ac:dyDescent="0.2">
      <c r="B18" s="7"/>
      <c r="C18" s="6" t="s">
        <v>14</v>
      </c>
      <c r="D18" s="9">
        <v>1</v>
      </c>
      <c r="E18" s="10">
        <v>4264.4769999999999</v>
      </c>
      <c r="F18" s="5">
        <v>19722.583999999999</v>
      </c>
      <c r="G18" s="11">
        <f t="shared" si="0"/>
        <v>0.21622303649460944</v>
      </c>
      <c r="H18" s="5"/>
      <c r="I18" s="11">
        <f t="shared" si="5"/>
        <v>0.12976876939889972</v>
      </c>
      <c r="J18" s="5">
        <f>AVERAGE(I18:I23)</f>
        <v>0.1629928654685999</v>
      </c>
      <c r="K18" s="5">
        <f>STDEV(I18:I23)/SQRT(COUNT(I18:I23))</f>
        <v>1.7621505817660237E-2</v>
      </c>
    </row>
    <row r="19" spans="2:11" ht="15.75" customHeight="1" x14ac:dyDescent="0.2">
      <c r="B19" s="7"/>
      <c r="C19" s="7"/>
      <c r="D19" s="9">
        <v>2</v>
      </c>
      <c r="E19" s="10">
        <v>2897.8910000000001</v>
      </c>
      <c r="F19" s="5">
        <v>14527.321</v>
      </c>
      <c r="G19" s="11">
        <f t="shared" si="0"/>
        <v>0.19947869259583376</v>
      </c>
      <c r="H19" s="5"/>
      <c r="I19" s="11">
        <f t="shared" si="5"/>
        <v>0.11971945671990464</v>
      </c>
      <c r="J19" s="5"/>
      <c r="K19" s="5"/>
    </row>
    <row r="20" spans="2:11" ht="15.75" customHeight="1" x14ac:dyDescent="0.2">
      <c r="B20" s="7"/>
      <c r="C20" s="7"/>
      <c r="D20" s="9">
        <v>3</v>
      </c>
      <c r="E20" s="10">
        <v>3337.4259999999999</v>
      </c>
      <c r="F20" s="5">
        <v>14519.049000000001</v>
      </c>
      <c r="G20" s="11">
        <f t="shared" si="0"/>
        <v>0.2298653307113985</v>
      </c>
      <c r="H20" s="5"/>
      <c r="I20" s="11">
        <f t="shared" si="5"/>
        <v>0.13795635089341166</v>
      </c>
      <c r="J20" s="5"/>
      <c r="K20" s="5"/>
    </row>
    <row r="21" spans="2:11" ht="15.75" customHeight="1" x14ac:dyDescent="0.2">
      <c r="B21" s="7"/>
      <c r="C21" s="6" t="s">
        <v>15</v>
      </c>
      <c r="D21" s="9">
        <v>4</v>
      </c>
      <c r="E21" s="5">
        <v>7737.5479999999998</v>
      </c>
      <c r="F21" s="5">
        <v>36609.495999999999</v>
      </c>
      <c r="G21" s="11">
        <f t="shared" si="0"/>
        <v>0.2113535788638008</v>
      </c>
      <c r="H21" s="5"/>
      <c r="I21" s="11">
        <f t="shared" ref="I21:I23" si="6">G21/$H$7</f>
        <v>0.22844060211148959</v>
      </c>
      <c r="J21" s="5"/>
      <c r="K21" s="5"/>
    </row>
    <row r="22" spans="2:11" ht="15.75" customHeight="1" x14ac:dyDescent="0.2">
      <c r="B22" s="7"/>
      <c r="C22" s="7"/>
      <c r="D22" s="9">
        <v>5</v>
      </c>
      <c r="E22" s="5">
        <v>6944.0119999999997</v>
      </c>
      <c r="F22" s="5">
        <v>37385.718000000001</v>
      </c>
      <c r="G22" s="11">
        <f t="shared" si="0"/>
        <v>0.18573969878015983</v>
      </c>
      <c r="H22" s="5"/>
      <c r="I22" s="11">
        <f t="shared" si="6"/>
        <v>0.20075595054242834</v>
      </c>
      <c r="J22" s="5"/>
      <c r="K22" s="5"/>
    </row>
    <row r="23" spans="2:11" ht="15.75" customHeight="1" x14ac:dyDescent="0.2">
      <c r="B23" s="7"/>
      <c r="C23" s="7"/>
      <c r="D23" s="9">
        <v>6</v>
      </c>
      <c r="E23" s="5">
        <v>6589.0829999999996</v>
      </c>
      <c r="F23" s="5">
        <v>44148.002</v>
      </c>
      <c r="G23" s="11">
        <f t="shared" si="0"/>
        <v>0.14924985733216192</v>
      </c>
      <c r="H23" s="5"/>
      <c r="I23" s="11">
        <f t="shared" si="6"/>
        <v>0.1613160631454654</v>
      </c>
      <c r="J23" s="5"/>
      <c r="K23" s="5"/>
    </row>
    <row r="24" spans="2:11" ht="15.75" customHeight="1" x14ac:dyDescent="0.2">
      <c r="B24" s="7"/>
      <c r="C24" s="6" t="s">
        <v>16</v>
      </c>
      <c r="D24" s="9">
        <v>1</v>
      </c>
      <c r="E24" s="10">
        <v>3324.4259999999999</v>
      </c>
      <c r="F24" s="5">
        <v>15506.684999999999</v>
      </c>
      <c r="G24" s="11">
        <f t="shared" si="0"/>
        <v>0.21438663389370455</v>
      </c>
      <c r="H24" s="5"/>
      <c r="I24" s="11">
        <f t="shared" ref="I24:I28" si="7">G24/$H$4</f>
        <v>0.12866663102593173</v>
      </c>
      <c r="J24" s="5">
        <f>AVERAGE(I24:I25)</f>
        <v>0.13901007301998852</v>
      </c>
      <c r="K24" s="5">
        <f>STDEV(I24:I25)/SQRT(COUNT(I24:I25))</f>
        <v>1.0343441994056774E-2</v>
      </c>
    </row>
    <row r="25" spans="2:11" ht="15.75" customHeight="1" x14ac:dyDescent="0.2">
      <c r="B25" s="7"/>
      <c r="C25" s="7"/>
      <c r="D25" s="9">
        <v>2</v>
      </c>
      <c r="E25" s="10">
        <v>3909.8409999999999</v>
      </c>
      <c r="F25" s="5">
        <v>15711.290999999999</v>
      </c>
      <c r="G25" s="11">
        <f t="shared" si="0"/>
        <v>0.24885548870554305</v>
      </c>
      <c r="H25" s="5"/>
      <c r="I25" s="11">
        <f t="shared" si="7"/>
        <v>0.14935351501404528</v>
      </c>
      <c r="J25" s="5"/>
      <c r="K25" s="5"/>
    </row>
    <row r="26" spans="2:11" ht="15.75" customHeight="1" x14ac:dyDescent="0.2">
      <c r="B26" s="7"/>
      <c r="C26" s="6" t="s">
        <v>17</v>
      </c>
      <c r="D26" s="9">
        <v>1</v>
      </c>
      <c r="E26" s="10">
        <v>4075.2049999999999</v>
      </c>
      <c r="F26" s="5">
        <v>15825.735000000001</v>
      </c>
      <c r="G26" s="11">
        <f t="shared" si="0"/>
        <v>0.25750494368823945</v>
      </c>
      <c r="H26" s="5"/>
      <c r="I26" s="11">
        <f t="shared" si="7"/>
        <v>0.15454458598998025</v>
      </c>
      <c r="J26" s="5">
        <f>AVERAGE(I26:I28)</f>
        <v>0.12294791551015916</v>
      </c>
      <c r="K26" s="5">
        <f>STDEV(I26:I28)/SQRT(COUNT(I26:I28))</f>
        <v>1.5802134658216723E-2</v>
      </c>
    </row>
    <row r="27" spans="2:11" ht="15.75" customHeight="1" x14ac:dyDescent="0.2">
      <c r="B27" s="7"/>
      <c r="C27" s="7"/>
      <c r="D27" s="9">
        <v>2</v>
      </c>
      <c r="E27" s="10">
        <v>3374.8409999999999</v>
      </c>
      <c r="F27" s="5">
        <v>18797.725999999999</v>
      </c>
      <c r="G27" s="11">
        <f t="shared" si="0"/>
        <v>0.17953453518792645</v>
      </c>
      <c r="H27" s="5"/>
      <c r="I27" s="11">
        <f t="shared" si="7"/>
        <v>0.10774973875885564</v>
      </c>
      <c r="J27" s="5"/>
      <c r="K27" s="5"/>
    </row>
    <row r="28" spans="2:11" ht="15.75" customHeight="1" x14ac:dyDescent="0.2">
      <c r="B28" s="7"/>
      <c r="C28" s="7"/>
      <c r="D28" s="9">
        <v>3</v>
      </c>
      <c r="E28" s="10">
        <v>3170.74</v>
      </c>
      <c r="F28" s="5">
        <v>17859.848000000002</v>
      </c>
      <c r="G28" s="11">
        <f t="shared" si="0"/>
        <v>0.17753454564674903</v>
      </c>
      <c r="H28" s="5"/>
      <c r="I28" s="11">
        <f t="shared" si="7"/>
        <v>0.10654942178164153</v>
      </c>
      <c r="J28" s="5"/>
      <c r="K28" s="5"/>
    </row>
    <row r="29" spans="2:11" ht="15.75" customHeight="1" x14ac:dyDescent="0.2">
      <c r="B29" s="6" t="s">
        <v>18</v>
      </c>
      <c r="C29" s="6" t="s">
        <v>9</v>
      </c>
      <c r="D29" s="9">
        <v>1</v>
      </c>
      <c r="E29" s="10">
        <v>34184.425000000003</v>
      </c>
      <c r="F29" s="5">
        <v>32600.111000000001</v>
      </c>
      <c r="G29" s="11">
        <f t="shared" si="0"/>
        <v>1.0485984234838956</v>
      </c>
      <c r="H29" s="5">
        <f>AVERAGE(G29:G31)</f>
        <v>1.137244447320084</v>
      </c>
      <c r="I29" s="11">
        <f t="shared" ref="I29:I31" si="8">G29/$H$29</f>
        <v>0.92205191764612904</v>
      </c>
      <c r="J29" s="5">
        <f>AVERAGE(I29:I34)</f>
        <v>1</v>
      </c>
      <c r="K29" s="5">
        <f>STDEV(I29:I34)/SQRT(COUNT(I29:I34))</f>
        <v>4.3720937764240422E-2</v>
      </c>
    </row>
    <row r="30" spans="2:11" ht="15.75" customHeight="1" x14ac:dyDescent="0.2">
      <c r="B30" s="7"/>
      <c r="C30" s="7"/>
      <c r="D30" s="9">
        <v>2</v>
      </c>
      <c r="E30" s="10">
        <v>35368.294999999998</v>
      </c>
      <c r="F30" s="5">
        <v>28780.161</v>
      </c>
      <c r="G30" s="11">
        <f t="shared" si="0"/>
        <v>1.2289123399969861</v>
      </c>
      <c r="H30" s="5"/>
      <c r="I30" s="11">
        <f t="shared" si="8"/>
        <v>1.0806052673133886</v>
      </c>
      <c r="J30" s="5"/>
      <c r="K30" s="5"/>
    </row>
    <row r="31" spans="2:11" ht="15.75" customHeight="1" x14ac:dyDescent="0.2">
      <c r="B31" s="7"/>
      <c r="C31" s="7"/>
      <c r="D31" s="9">
        <v>3</v>
      </c>
      <c r="E31" s="10">
        <v>31016.495999999999</v>
      </c>
      <c r="F31" s="5">
        <v>27346.04</v>
      </c>
      <c r="G31" s="11">
        <f t="shared" si="0"/>
        <v>1.1342225784793702</v>
      </c>
      <c r="H31" s="5"/>
      <c r="I31" s="11">
        <f t="shared" si="8"/>
        <v>0.9973428150404825</v>
      </c>
      <c r="J31" s="5"/>
      <c r="K31" s="5"/>
    </row>
    <row r="32" spans="2:11" ht="15.75" customHeight="1" x14ac:dyDescent="0.2">
      <c r="B32" s="7"/>
      <c r="C32" s="6" t="s">
        <v>10</v>
      </c>
      <c r="D32" s="9">
        <v>4</v>
      </c>
      <c r="E32" s="5">
        <v>30331.739000000001</v>
      </c>
      <c r="F32" s="5">
        <v>50600.822</v>
      </c>
      <c r="G32" s="11">
        <f t="shared" si="0"/>
        <v>0.59943174440921143</v>
      </c>
      <c r="H32" s="5">
        <f>AVERAGE(G32:G34)</f>
        <v>0.67624366839327266</v>
      </c>
      <c r="I32" s="11">
        <f t="shared" ref="I32:I34" si="9">G32/$H$32</f>
        <v>0.88641383635197168</v>
      </c>
      <c r="J32" s="5"/>
      <c r="K32" s="5"/>
    </row>
    <row r="33" spans="2:11" ht="15.75" customHeight="1" x14ac:dyDescent="0.2">
      <c r="B33" s="7"/>
      <c r="C33" s="7"/>
      <c r="D33" s="9">
        <v>5</v>
      </c>
      <c r="E33" s="5">
        <v>40138.881000000001</v>
      </c>
      <c r="F33" s="5">
        <v>50752.337</v>
      </c>
      <c r="G33" s="11">
        <f t="shared" si="0"/>
        <v>0.7908774920059346</v>
      </c>
      <c r="H33" s="11"/>
      <c r="I33" s="11">
        <f t="shared" si="9"/>
        <v>1.1695155592140734</v>
      </c>
      <c r="J33" s="5"/>
      <c r="K33" s="5"/>
    </row>
    <row r="34" spans="2:11" ht="15.75" customHeight="1" x14ac:dyDescent="0.2">
      <c r="B34" s="7"/>
      <c r="C34" s="7"/>
      <c r="D34" s="9">
        <v>6</v>
      </c>
      <c r="E34" s="5">
        <v>28553.789000000001</v>
      </c>
      <c r="F34" s="5">
        <v>44725.588000000003</v>
      </c>
      <c r="G34" s="11">
        <f t="shared" si="0"/>
        <v>0.63842176876467227</v>
      </c>
      <c r="H34" s="11"/>
      <c r="I34" s="11">
        <f t="shared" si="9"/>
        <v>0.94407060443395552</v>
      </c>
      <c r="J34" s="5"/>
      <c r="K34" s="5"/>
    </row>
    <row r="35" spans="2:11" ht="15.75" customHeight="1" x14ac:dyDescent="0.2">
      <c r="B35" s="7"/>
      <c r="C35" s="6" t="s">
        <v>11</v>
      </c>
      <c r="D35" s="9">
        <v>1</v>
      </c>
      <c r="E35" s="10">
        <v>0</v>
      </c>
      <c r="F35" s="5">
        <v>41217.273999999998</v>
      </c>
      <c r="G35" s="11">
        <f t="shared" si="0"/>
        <v>0</v>
      </c>
      <c r="H35" s="11"/>
      <c r="I35" s="11">
        <f t="shared" ref="I35:I37" si="10">G35/$H$29</f>
        <v>0</v>
      </c>
      <c r="J35" s="5">
        <f>AVERAGE(I35:I39)</f>
        <v>0</v>
      </c>
      <c r="K35" s="5">
        <f>STDEV(I35:I39)/SQRT(COUNT(I35:I39))</f>
        <v>0</v>
      </c>
    </row>
    <row r="36" spans="2:11" ht="15.75" customHeight="1" x14ac:dyDescent="0.2">
      <c r="B36" s="7"/>
      <c r="C36" s="7"/>
      <c r="D36" s="9">
        <v>2</v>
      </c>
      <c r="E36" s="10">
        <v>0</v>
      </c>
      <c r="F36" s="5">
        <v>34171.576000000001</v>
      </c>
      <c r="G36" s="11">
        <f t="shared" si="0"/>
        <v>0</v>
      </c>
      <c r="H36" s="11"/>
      <c r="I36" s="11">
        <f t="shared" si="10"/>
        <v>0</v>
      </c>
      <c r="J36" s="5"/>
      <c r="K36" s="5"/>
    </row>
    <row r="37" spans="2:11" ht="15.75" customHeight="1" x14ac:dyDescent="0.2">
      <c r="B37" s="7"/>
      <c r="C37" s="7"/>
      <c r="D37" s="9">
        <v>3</v>
      </c>
      <c r="E37" s="10">
        <v>0</v>
      </c>
      <c r="F37" s="5">
        <v>43323.758999999998</v>
      </c>
      <c r="G37" s="11">
        <f t="shared" si="0"/>
        <v>0</v>
      </c>
      <c r="H37" s="11"/>
      <c r="I37" s="11">
        <f t="shared" si="10"/>
        <v>0</v>
      </c>
      <c r="J37" s="5"/>
      <c r="K37" s="5"/>
    </row>
    <row r="38" spans="2:11" ht="15.75" customHeight="1" x14ac:dyDescent="0.2">
      <c r="B38" s="7"/>
      <c r="C38" s="6" t="s">
        <v>12</v>
      </c>
      <c r="D38" s="9">
        <v>4</v>
      </c>
      <c r="E38" s="10">
        <v>0</v>
      </c>
      <c r="F38" s="5">
        <v>53786.6</v>
      </c>
      <c r="G38" s="11">
        <f t="shared" si="0"/>
        <v>0</v>
      </c>
      <c r="H38" s="11"/>
      <c r="I38" s="11">
        <f t="shared" ref="I38:I39" si="11">G38/$H$32</f>
        <v>0</v>
      </c>
      <c r="J38" s="5"/>
      <c r="K38" s="5"/>
    </row>
    <row r="39" spans="2:11" ht="15.75" customHeight="1" x14ac:dyDescent="0.2">
      <c r="B39" s="7"/>
      <c r="C39" s="7"/>
      <c r="D39" s="9">
        <v>5</v>
      </c>
      <c r="E39" s="10">
        <v>0</v>
      </c>
      <c r="F39" s="5">
        <v>50451.872000000003</v>
      </c>
      <c r="G39" s="11">
        <f t="shared" si="0"/>
        <v>0</v>
      </c>
      <c r="H39" s="11"/>
      <c r="I39" s="11">
        <f t="shared" si="11"/>
        <v>0</v>
      </c>
      <c r="J39" s="5"/>
      <c r="K39" s="5"/>
    </row>
    <row r="40" spans="2:11" ht="15.75" customHeight="1" x14ac:dyDescent="0.2">
      <c r="B40" s="7"/>
      <c r="C40" s="6" t="s">
        <v>13</v>
      </c>
      <c r="D40" s="9">
        <v>1</v>
      </c>
      <c r="E40" s="10">
        <v>35290.394999999997</v>
      </c>
      <c r="F40" s="5">
        <v>29311.434000000001</v>
      </c>
      <c r="G40" s="11">
        <f t="shared" si="0"/>
        <v>1.2039805012610436</v>
      </c>
      <c r="H40" s="11"/>
      <c r="I40" s="11">
        <f t="shared" ref="I40:I45" si="12">G40/$H$29</f>
        <v>1.0586822420616984</v>
      </c>
      <c r="J40" s="5">
        <f>AVERAGE(I40:I42)</f>
        <v>1.1769805072821</v>
      </c>
      <c r="K40" s="5">
        <f>STDEV(I40:I42)/SQRT(COUNT(I40:I42))</f>
        <v>0.15556746261115947</v>
      </c>
    </row>
    <row r="41" spans="2:11" ht="15.75" customHeight="1" x14ac:dyDescent="0.2">
      <c r="B41" s="7"/>
      <c r="C41" s="7"/>
      <c r="D41" s="9">
        <v>2</v>
      </c>
      <c r="E41" s="10">
        <v>31461.274000000001</v>
      </c>
      <c r="F41" s="5">
        <v>28031.261999999999</v>
      </c>
      <c r="G41" s="11">
        <f t="shared" si="0"/>
        <v>1.1223638093782577</v>
      </c>
      <c r="H41" s="11"/>
      <c r="I41" s="11">
        <f t="shared" si="12"/>
        <v>0.98691518083302809</v>
      </c>
      <c r="J41" s="5"/>
      <c r="K41" s="5"/>
    </row>
    <row r="42" spans="2:11" ht="15.75" customHeight="1" x14ac:dyDescent="0.2">
      <c r="B42" s="7"/>
      <c r="C42" s="7"/>
      <c r="D42" s="9">
        <v>3</v>
      </c>
      <c r="E42" s="10">
        <v>39527.466999999997</v>
      </c>
      <c r="F42" s="5">
        <v>23400.12</v>
      </c>
      <c r="G42" s="11">
        <f t="shared" si="0"/>
        <v>1.6891993288923304</v>
      </c>
      <c r="H42" s="11"/>
      <c r="I42" s="11">
        <f t="shared" si="12"/>
        <v>1.4853440989515736</v>
      </c>
      <c r="J42" s="5"/>
      <c r="K42" s="5"/>
    </row>
    <row r="43" spans="2:11" ht="15.75" customHeight="1" x14ac:dyDescent="0.2">
      <c r="B43" s="7"/>
      <c r="C43" s="6" t="s">
        <v>14</v>
      </c>
      <c r="D43" s="9">
        <v>1</v>
      </c>
      <c r="E43" s="10">
        <v>8440.4179999999997</v>
      </c>
      <c r="F43" s="5">
        <v>19904.362000000001</v>
      </c>
      <c r="G43" s="11">
        <f t="shared" si="0"/>
        <v>0.42404865827902444</v>
      </c>
      <c r="H43" s="11"/>
      <c r="I43" s="11">
        <f t="shared" si="12"/>
        <v>0.37287379971675827</v>
      </c>
      <c r="J43" s="5">
        <f>AVERAGE(I43:I48)</f>
        <v>0.3156198265029862</v>
      </c>
      <c r="K43" s="5">
        <f>STDEV(I43:I48)/SQRT(COUNT(I43:I48))</f>
        <v>3.0419358088478215E-2</v>
      </c>
    </row>
    <row r="44" spans="2:11" ht="15.75" customHeight="1" x14ac:dyDescent="0.2">
      <c r="B44" s="7"/>
      <c r="C44" s="7"/>
      <c r="D44" s="9">
        <v>2</v>
      </c>
      <c r="E44" s="10">
        <v>6529.4179999999997</v>
      </c>
      <c r="F44" s="5">
        <v>16187.877</v>
      </c>
      <c r="G44" s="11">
        <f t="shared" si="0"/>
        <v>0.4033523358251363</v>
      </c>
      <c r="H44" s="11"/>
      <c r="I44" s="11">
        <f t="shared" si="12"/>
        <v>0.35467514198520456</v>
      </c>
      <c r="J44" s="5"/>
      <c r="K44" s="5"/>
    </row>
    <row r="45" spans="2:11" ht="15.75" customHeight="1" x14ac:dyDescent="0.2">
      <c r="B45" s="7"/>
      <c r="C45" s="7"/>
      <c r="D45" s="9">
        <v>3</v>
      </c>
      <c r="E45" s="10">
        <v>6708.7309999999998</v>
      </c>
      <c r="F45" s="5">
        <v>14189.614</v>
      </c>
      <c r="G45" s="11">
        <f t="shared" si="0"/>
        <v>0.47279164887783415</v>
      </c>
      <c r="H45" s="11"/>
      <c r="I45" s="11">
        <f t="shared" si="12"/>
        <v>0.41573440960029961</v>
      </c>
      <c r="J45" s="5"/>
      <c r="K45" s="5"/>
    </row>
    <row r="46" spans="2:11" ht="15.75" customHeight="1" x14ac:dyDescent="0.2">
      <c r="B46" s="7"/>
      <c r="C46" s="6" t="s">
        <v>15</v>
      </c>
      <c r="D46" s="9">
        <v>4</v>
      </c>
      <c r="E46" s="5">
        <v>9556.9830000000002</v>
      </c>
      <c r="F46" s="5">
        <v>55683.741999999998</v>
      </c>
      <c r="G46" s="11">
        <f t="shared" si="0"/>
        <v>0.17162968322064276</v>
      </c>
      <c r="H46" s="11"/>
      <c r="I46" s="11">
        <f t="shared" ref="I46:I48" si="13">G46/$H$32</f>
        <v>0.25379858066313266</v>
      </c>
      <c r="J46" s="5"/>
      <c r="K46" s="5"/>
    </row>
    <row r="47" spans="2:11" ht="15.75" customHeight="1" x14ac:dyDescent="0.2">
      <c r="B47" s="7"/>
      <c r="C47" s="7"/>
      <c r="D47" s="9">
        <v>5</v>
      </c>
      <c r="E47" s="5">
        <v>8615.4470000000001</v>
      </c>
      <c r="F47" s="5">
        <v>52392.387000000002</v>
      </c>
      <c r="G47" s="11">
        <f t="shared" si="0"/>
        <v>0.1644408184723479</v>
      </c>
      <c r="H47" s="11"/>
      <c r="I47" s="11">
        <f t="shared" si="13"/>
        <v>0.24316799721475038</v>
      </c>
      <c r="J47" s="5"/>
      <c r="K47" s="5"/>
    </row>
    <row r="48" spans="2:11" ht="15.75" customHeight="1" x14ac:dyDescent="0.2">
      <c r="B48" s="7"/>
      <c r="C48" s="7"/>
      <c r="D48" s="9">
        <v>6</v>
      </c>
      <c r="E48" s="5">
        <v>8512.5689999999995</v>
      </c>
      <c r="F48" s="5">
        <v>49662.951999999997</v>
      </c>
      <c r="G48" s="11">
        <f t="shared" si="0"/>
        <v>0.17140682656157855</v>
      </c>
      <c r="H48" s="11"/>
      <c r="I48" s="11">
        <f t="shared" si="13"/>
        <v>0.25346902983777159</v>
      </c>
      <c r="J48" s="5"/>
      <c r="K48" s="5"/>
    </row>
    <row r="49" spans="2:11" ht="15.75" customHeight="1" x14ac:dyDescent="0.2">
      <c r="B49" s="7"/>
      <c r="C49" s="6" t="s">
        <v>16</v>
      </c>
      <c r="D49" s="9">
        <v>1</v>
      </c>
      <c r="E49" s="10">
        <v>7209.317</v>
      </c>
      <c r="F49" s="5">
        <v>16042.806</v>
      </c>
      <c r="G49" s="11">
        <f t="shared" si="0"/>
        <v>0.44938005234246425</v>
      </c>
      <c r="H49" s="11"/>
      <c r="I49" s="11">
        <f t="shared" ref="I49:I54" si="14">G49/$H$29</f>
        <v>0.39514816133103847</v>
      </c>
      <c r="J49" s="5">
        <f>AVERAGE(I49:I51)</f>
        <v>0.38544868804601179</v>
      </c>
      <c r="K49" s="5">
        <f>STDEV(I49:I51)/SQRT(COUNT(I49:I51))</f>
        <v>7.0540640004334394E-3</v>
      </c>
    </row>
    <row r="50" spans="2:11" ht="15.75" customHeight="1" x14ac:dyDescent="0.2">
      <c r="B50" s="7"/>
      <c r="C50" s="7"/>
      <c r="D50" s="9">
        <v>2</v>
      </c>
      <c r="E50" s="10">
        <v>7252.317</v>
      </c>
      <c r="F50" s="5">
        <v>17155.342000000001</v>
      </c>
      <c r="G50" s="11">
        <f t="shared" si="0"/>
        <v>0.42274394762867451</v>
      </c>
      <c r="H50" s="11"/>
      <c r="I50" s="11">
        <f t="shared" si="14"/>
        <v>0.37172654359831819</v>
      </c>
      <c r="J50" s="5"/>
      <c r="K50" s="5"/>
    </row>
    <row r="51" spans="2:11" ht="15.75" customHeight="1" x14ac:dyDescent="0.2">
      <c r="B51" s="7"/>
      <c r="C51" s="7"/>
      <c r="D51" s="9">
        <v>3</v>
      </c>
      <c r="E51" s="10">
        <v>5383.0749999999998</v>
      </c>
      <c r="F51" s="5">
        <v>12153.492</v>
      </c>
      <c r="G51" s="11">
        <f t="shared" si="0"/>
        <v>0.44292414065027563</v>
      </c>
      <c r="H51" s="11"/>
      <c r="I51" s="11">
        <f t="shared" si="14"/>
        <v>0.38947135920867865</v>
      </c>
      <c r="J51" s="5"/>
      <c r="K51" s="5"/>
    </row>
    <row r="52" spans="2:11" ht="15.75" customHeight="1" x14ac:dyDescent="0.2">
      <c r="B52" s="7"/>
      <c r="C52" s="6" t="s">
        <v>17</v>
      </c>
      <c r="D52" s="9">
        <v>1</v>
      </c>
      <c r="E52" s="10">
        <v>9240.8529999999992</v>
      </c>
      <c r="F52" s="5">
        <v>23293.898000000001</v>
      </c>
      <c r="G52" s="11">
        <f t="shared" si="0"/>
        <v>0.39670702602029073</v>
      </c>
      <c r="H52" s="11"/>
      <c r="I52" s="11">
        <f t="shared" si="14"/>
        <v>0.34883179861210195</v>
      </c>
      <c r="J52" s="5">
        <f>AVERAGE(I52:I54)</f>
        <v>0.32168500052507576</v>
      </c>
      <c r="K52" s="5">
        <f>STDEV(I52:I54)/SQRT(COUNT(I52:I54))</f>
        <v>1.4288253560662732E-2</v>
      </c>
    </row>
    <row r="53" spans="2:11" ht="15.75" customHeight="1" x14ac:dyDescent="0.2">
      <c r="B53" s="7"/>
      <c r="C53" s="7"/>
      <c r="D53" s="9">
        <v>2</v>
      </c>
      <c r="E53" s="10">
        <v>8249.9030000000002</v>
      </c>
      <c r="F53" s="5">
        <v>22968.141</v>
      </c>
      <c r="G53" s="11">
        <f t="shared" si="0"/>
        <v>0.35918897397921756</v>
      </c>
      <c r="H53" s="11"/>
      <c r="I53" s="11">
        <f t="shared" si="14"/>
        <v>0.31584148405881091</v>
      </c>
      <c r="J53" s="5"/>
      <c r="K53" s="5"/>
    </row>
    <row r="54" spans="2:11" ht="15.75" customHeight="1" x14ac:dyDescent="0.2">
      <c r="B54" s="7"/>
      <c r="C54" s="7"/>
      <c r="D54" s="9">
        <v>3</v>
      </c>
      <c r="E54" s="10">
        <v>10282.439</v>
      </c>
      <c r="F54" s="5">
        <v>30100.161</v>
      </c>
      <c r="G54" s="11">
        <f t="shared" si="0"/>
        <v>0.34160744190039383</v>
      </c>
      <c r="H54" s="11"/>
      <c r="I54" s="11">
        <f t="shared" si="14"/>
        <v>0.30038171890431437</v>
      </c>
      <c r="J54" s="5"/>
      <c r="K54" s="5"/>
    </row>
    <row r="55" spans="2:11" ht="15.75" customHeight="1" x14ac:dyDescent="0.2">
      <c r="B55" s="6" t="s">
        <v>19</v>
      </c>
      <c r="C55" s="6" t="s">
        <v>9</v>
      </c>
      <c r="D55" s="9">
        <v>1</v>
      </c>
      <c r="E55" s="10">
        <v>38227.203000000001</v>
      </c>
      <c r="F55" s="12">
        <v>24810.848000000002</v>
      </c>
      <c r="G55" s="11">
        <f t="shared" si="0"/>
        <v>1.5407455238934196</v>
      </c>
      <c r="H55" s="11">
        <f>AVERAGE(G55:G56)</f>
        <v>1.2583190040836993</v>
      </c>
      <c r="I55" s="11">
        <f t="shared" ref="I55:I56" si="15">G55/$H$55</f>
        <v>1.2244474722968852</v>
      </c>
      <c r="J55" s="5">
        <f>AVERAGE(I55:I59)</f>
        <v>1</v>
      </c>
      <c r="K55" s="5">
        <f>STDEV(I55:I59)/SQRT(COUNT(I55:I59))</f>
        <v>7.1685210367941773E-2</v>
      </c>
    </row>
    <row r="56" spans="2:11" ht="15.75" customHeight="1" x14ac:dyDescent="0.2">
      <c r="B56" s="7"/>
      <c r="C56" s="7"/>
      <c r="D56" s="9">
        <v>2</v>
      </c>
      <c r="E56" s="10">
        <v>31498.182000000001</v>
      </c>
      <c r="F56" s="12">
        <v>32276.282999999999</v>
      </c>
      <c r="G56" s="11">
        <f t="shared" si="0"/>
        <v>0.97589248427397912</v>
      </c>
      <c r="H56" s="11"/>
      <c r="I56" s="11">
        <f t="shared" si="15"/>
        <v>0.77555252770311489</v>
      </c>
      <c r="J56" s="5"/>
      <c r="K56" s="5"/>
    </row>
    <row r="57" spans="2:11" ht="15.75" customHeight="1" x14ac:dyDescent="0.2">
      <c r="B57" s="7"/>
      <c r="C57" s="6" t="s">
        <v>10</v>
      </c>
      <c r="D57" s="9">
        <v>3</v>
      </c>
      <c r="E57" s="5">
        <v>37163.709000000003</v>
      </c>
      <c r="F57" s="5">
        <v>37735.588000000003</v>
      </c>
      <c r="G57" s="11">
        <f t="shared" si="0"/>
        <v>0.98484510165841321</v>
      </c>
      <c r="H57" s="5">
        <f>AVERAGE(G57:G59)</f>
        <v>1.0055318931795967</v>
      </c>
      <c r="I57" s="11">
        <f t="shared" ref="I57:I59" si="16">G57/$H$57</f>
        <v>0.97942701602853222</v>
      </c>
      <c r="J57" s="5"/>
      <c r="K57" s="5"/>
    </row>
    <row r="58" spans="2:11" ht="15.75" customHeight="1" x14ac:dyDescent="0.2">
      <c r="B58" s="7"/>
      <c r="C58" s="7"/>
      <c r="D58" s="9">
        <v>4</v>
      </c>
      <c r="E58" s="5">
        <v>31651.817999999999</v>
      </c>
      <c r="F58" s="5">
        <v>31991.132000000001</v>
      </c>
      <c r="G58" s="11">
        <f t="shared" si="0"/>
        <v>0.98939349817318123</v>
      </c>
      <c r="H58" s="5"/>
      <c r="I58" s="11">
        <f t="shared" si="16"/>
        <v>0.98395038972320992</v>
      </c>
      <c r="J58" s="5"/>
      <c r="K58" s="5"/>
    </row>
    <row r="59" spans="2:11" ht="15.75" customHeight="1" x14ac:dyDescent="0.2">
      <c r="B59" s="7"/>
      <c r="C59" s="7"/>
      <c r="D59" s="9">
        <v>5</v>
      </c>
      <c r="E59" s="5">
        <v>41479.739000000001</v>
      </c>
      <c r="F59" s="5">
        <v>39794.173999999999</v>
      </c>
      <c r="G59" s="11">
        <f t="shared" si="0"/>
        <v>1.0423570797071955</v>
      </c>
      <c r="H59" s="5"/>
      <c r="I59" s="11">
        <f t="shared" si="16"/>
        <v>1.0366225942482576</v>
      </c>
      <c r="J59" s="5"/>
      <c r="K59" s="5"/>
    </row>
    <row r="60" spans="2:11" ht="15.75" customHeight="1" x14ac:dyDescent="0.2">
      <c r="B60" s="7"/>
      <c r="C60" s="6" t="s">
        <v>11</v>
      </c>
      <c r="D60" s="9">
        <v>1</v>
      </c>
      <c r="E60" s="10">
        <v>0</v>
      </c>
      <c r="F60" s="12">
        <v>31695.868999999999</v>
      </c>
      <c r="G60" s="11">
        <f t="shared" si="0"/>
        <v>0</v>
      </c>
      <c r="H60" s="5"/>
      <c r="I60" s="11">
        <f t="shared" ref="I60:I62" si="17">G60/$H$55</f>
        <v>0</v>
      </c>
      <c r="J60" s="5">
        <f>AVERAGE(I60:I64)</f>
        <v>0</v>
      </c>
      <c r="K60" s="5">
        <f>STDEV(I60:I64)/SQRT(COUNT(I60:I64))</f>
        <v>0</v>
      </c>
    </row>
    <row r="61" spans="2:11" ht="15.75" customHeight="1" x14ac:dyDescent="0.2">
      <c r="B61" s="7"/>
      <c r="C61" s="7"/>
      <c r="D61" s="9">
        <v>2</v>
      </c>
      <c r="E61" s="10">
        <v>0</v>
      </c>
      <c r="F61" s="12">
        <v>18431.856</v>
      </c>
      <c r="G61" s="11">
        <f t="shared" si="0"/>
        <v>0</v>
      </c>
      <c r="H61" s="11"/>
      <c r="I61" s="11">
        <f t="shared" si="17"/>
        <v>0</v>
      </c>
      <c r="J61" s="5"/>
      <c r="K61" s="5"/>
    </row>
    <row r="62" spans="2:11" ht="15.75" customHeight="1" x14ac:dyDescent="0.2">
      <c r="B62" s="7"/>
      <c r="C62" s="7"/>
      <c r="D62" s="9">
        <v>3</v>
      </c>
      <c r="E62" s="10">
        <v>0</v>
      </c>
      <c r="F62" s="12">
        <v>23628.827000000001</v>
      </c>
      <c r="G62" s="11">
        <f t="shared" si="0"/>
        <v>0</v>
      </c>
      <c r="H62" s="11"/>
      <c r="I62" s="11">
        <f t="shared" si="17"/>
        <v>0</v>
      </c>
      <c r="J62" s="5"/>
      <c r="K62" s="5"/>
    </row>
    <row r="63" spans="2:11" ht="15.75" customHeight="1" x14ac:dyDescent="0.2">
      <c r="B63" s="7"/>
      <c r="C63" s="6" t="s">
        <v>12</v>
      </c>
      <c r="D63" s="9">
        <v>4</v>
      </c>
      <c r="E63" s="10">
        <v>0</v>
      </c>
      <c r="F63" s="5">
        <v>36398.252999999997</v>
      </c>
      <c r="G63" s="11">
        <f t="shared" si="0"/>
        <v>0</v>
      </c>
      <c r="H63" s="11"/>
      <c r="I63" s="11">
        <f t="shared" ref="I63:I64" si="18">G63/$H$57</f>
        <v>0</v>
      </c>
      <c r="J63" s="5"/>
      <c r="K63" s="5"/>
    </row>
    <row r="64" spans="2:11" ht="15.75" customHeight="1" x14ac:dyDescent="0.2">
      <c r="B64" s="7"/>
      <c r="C64" s="7"/>
      <c r="D64" s="9">
        <v>5</v>
      </c>
      <c r="E64" s="10">
        <v>0</v>
      </c>
      <c r="F64" s="5">
        <v>43534.588000000003</v>
      </c>
      <c r="G64" s="11">
        <f t="shared" si="0"/>
        <v>0</v>
      </c>
      <c r="H64" s="11"/>
      <c r="I64" s="11">
        <f t="shared" si="18"/>
        <v>0</v>
      </c>
      <c r="J64" s="5"/>
      <c r="K64" s="5"/>
    </row>
    <row r="65" spans="2:11" ht="15.75" customHeight="1" x14ac:dyDescent="0.2">
      <c r="B65" s="7"/>
      <c r="C65" s="6" t="s">
        <v>13</v>
      </c>
      <c r="D65" s="9">
        <v>1</v>
      </c>
      <c r="E65" s="10">
        <v>31017.839</v>
      </c>
      <c r="F65" s="12">
        <v>23257.019</v>
      </c>
      <c r="G65" s="11">
        <f t="shared" si="0"/>
        <v>1.333697968772352</v>
      </c>
      <c r="H65" s="11"/>
      <c r="I65" s="11">
        <f t="shared" ref="I65:I70" si="19">G65/$H$55</f>
        <v>1.0599044951590342</v>
      </c>
      <c r="J65" s="5">
        <f>AVERAGE(I65:I67)</f>
        <v>0.95107882056178417</v>
      </c>
      <c r="K65" s="5">
        <f>STDEV(I65:I67)/SQRT(COUNT(I65:I67))</f>
        <v>0.12167583965441128</v>
      </c>
    </row>
    <row r="66" spans="2:11" ht="15.75" customHeight="1" x14ac:dyDescent="0.2">
      <c r="B66" s="7"/>
      <c r="C66" s="7"/>
      <c r="D66" s="9">
        <v>2</v>
      </c>
      <c r="E66" s="10">
        <v>36756.86</v>
      </c>
      <c r="F66" s="12">
        <v>26918.505000000001</v>
      </c>
      <c r="G66" s="11">
        <f t="shared" si="0"/>
        <v>1.3654866791450713</v>
      </c>
      <c r="H66" s="11"/>
      <c r="I66" s="11">
        <f t="shared" si="19"/>
        <v>1.0851673341287655</v>
      </c>
      <c r="J66" s="5"/>
      <c r="K66" s="5"/>
    </row>
    <row r="67" spans="2:11" ht="15.75" customHeight="1" x14ac:dyDescent="0.2">
      <c r="B67" s="7"/>
      <c r="C67" s="7"/>
      <c r="D67" s="9">
        <v>3</v>
      </c>
      <c r="E67" s="10">
        <v>37351.881000000001</v>
      </c>
      <c r="F67" s="12">
        <v>41916.739000000001</v>
      </c>
      <c r="G67" s="11">
        <f t="shared" si="0"/>
        <v>0.8910970149657873</v>
      </c>
      <c r="H67" s="11"/>
      <c r="I67" s="11">
        <f t="shared" si="19"/>
        <v>0.70816463239755245</v>
      </c>
      <c r="J67" s="5"/>
      <c r="K67" s="5"/>
    </row>
    <row r="68" spans="2:11" ht="15.75" customHeight="1" x14ac:dyDescent="0.2">
      <c r="B68" s="7"/>
      <c r="C68" s="6" t="s">
        <v>14</v>
      </c>
      <c r="D68" s="9">
        <v>1</v>
      </c>
      <c r="E68" s="10">
        <v>7042.7610000000004</v>
      </c>
      <c r="F68" s="12">
        <v>26150.605</v>
      </c>
      <c r="G68" s="11">
        <f t="shared" si="0"/>
        <v>0.26931541354396965</v>
      </c>
      <c r="H68" s="11"/>
      <c r="I68" s="11">
        <f t="shared" si="19"/>
        <v>0.2140279314465918</v>
      </c>
      <c r="J68" s="5">
        <f>AVERAGE(I68:I73)</f>
        <v>0.18914221028075975</v>
      </c>
      <c r="K68" s="5">
        <f>STDEV(I68:I73)/SQRT(COUNT(I68:I73))</f>
        <v>1.0842054469908231E-2</v>
      </c>
    </row>
    <row r="69" spans="2:11" ht="15.75" customHeight="1" x14ac:dyDescent="0.2">
      <c r="B69" s="7"/>
      <c r="C69" s="7"/>
      <c r="D69" s="9">
        <v>2</v>
      </c>
      <c r="E69" s="10">
        <v>5050.2049999999999</v>
      </c>
      <c r="F69" s="12">
        <v>26219.434000000001</v>
      </c>
      <c r="G69" s="11">
        <f t="shared" si="0"/>
        <v>0.19261304420225089</v>
      </c>
      <c r="H69" s="11"/>
      <c r="I69" s="11">
        <f t="shared" si="19"/>
        <v>0.15307171200399267</v>
      </c>
      <c r="J69" s="5"/>
      <c r="K69" s="5"/>
    </row>
    <row r="70" spans="2:11" ht="15.75" customHeight="1" x14ac:dyDescent="0.2">
      <c r="B70" s="7"/>
      <c r="C70" s="7"/>
      <c r="D70" s="9">
        <v>3</v>
      </c>
      <c r="E70" s="10">
        <v>5025.1040000000003</v>
      </c>
      <c r="F70" s="12">
        <v>22494.776999999998</v>
      </c>
      <c r="G70" s="11">
        <f t="shared" si="0"/>
        <v>0.22338981177719613</v>
      </c>
      <c r="H70" s="11"/>
      <c r="I70" s="11">
        <f t="shared" si="19"/>
        <v>0.17753034886401267</v>
      </c>
      <c r="J70" s="5"/>
      <c r="K70" s="5"/>
    </row>
    <row r="71" spans="2:11" ht="15.75" customHeight="1" x14ac:dyDescent="0.2">
      <c r="B71" s="7"/>
      <c r="C71" s="6" t="s">
        <v>15</v>
      </c>
      <c r="D71" s="9">
        <v>4</v>
      </c>
      <c r="E71" s="5">
        <v>7006.2049999999999</v>
      </c>
      <c r="F71" s="5">
        <v>41599.930999999997</v>
      </c>
      <c r="G71" s="11">
        <f t="shared" si="0"/>
        <v>0.16841866877134964</v>
      </c>
      <c r="H71" s="11"/>
      <c r="I71" s="11">
        <f t="shared" ref="I71:I73" si="20">G71/$H$57</f>
        <v>0.16749212025368213</v>
      </c>
      <c r="J71" s="5"/>
      <c r="K71" s="5"/>
    </row>
    <row r="72" spans="2:11" ht="15.75" customHeight="1" x14ac:dyDescent="0.2">
      <c r="B72" s="7"/>
      <c r="C72" s="7"/>
      <c r="D72" s="9">
        <v>5</v>
      </c>
      <c r="E72" s="5">
        <v>6118.6689999999999</v>
      </c>
      <c r="F72" s="5">
        <v>29164.454000000002</v>
      </c>
      <c r="G72" s="11">
        <f t="shared" si="0"/>
        <v>0.20979885308327731</v>
      </c>
      <c r="H72" s="11"/>
      <c r="I72" s="11">
        <f t="shared" si="20"/>
        <v>0.20864465314955993</v>
      </c>
      <c r="J72" s="5"/>
      <c r="K72" s="5"/>
    </row>
    <row r="73" spans="2:11" ht="15.75" customHeight="1" x14ac:dyDescent="0.2">
      <c r="B73" s="7"/>
      <c r="C73" s="7"/>
      <c r="D73" s="9">
        <v>6</v>
      </c>
      <c r="E73" s="5">
        <v>6648.8410000000003</v>
      </c>
      <c r="F73" s="5">
        <v>30885.94</v>
      </c>
      <c r="G73" s="11">
        <f t="shared" si="0"/>
        <v>0.21527079959360151</v>
      </c>
      <c r="H73" s="11"/>
      <c r="I73" s="11">
        <f t="shared" si="20"/>
        <v>0.21408649596671947</v>
      </c>
      <c r="J73" s="5"/>
      <c r="K73" s="5"/>
    </row>
    <row r="74" spans="2:11" ht="15.75" customHeight="1" x14ac:dyDescent="0.2">
      <c r="B74" s="7"/>
      <c r="C74" s="6" t="s">
        <v>16</v>
      </c>
      <c r="D74" s="9">
        <v>1</v>
      </c>
      <c r="E74" s="10">
        <v>5033.8109999999997</v>
      </c>
      <c r="F74" s="12">
        <v>25770.261999999999</v>
      </c>
      <c r="G74" s="11">
        <f t="shared" si="0"/>
        <v>0.19533410254036221</v>
      </c>
      <c r="H74" s="11"/>
      <c r="I74" s="11">
        <f t="shared" ref="I74:I79" si="21">G74/$H$55</f>
        <v>0.15523416709628682</v>
      </c>
      <c r="J74" s="5">
        <f>AVERAGE(I74:I76)</f>
        <v>0.15664813247478473</v>
      </c>
      <c r="K74" s="5">
        <f>STDEV(I74:I76)/SQRT(COUNT(I74:I76))</f>
        <v>4.7277748528857522E-3</v>
      </c>
    </row>
    <row r="75" spans="2:11" ht="15.75" customHeight="1" x14ac:dyDescent="0.2">
      <c r="B75" s="7"/>
      <c r="C75" s="7"/>
      <c r="D75" s="9">
        <v>2</v>
      </c>
      <c r="E75" s="10">
        <v>4750.1040000000003</v>
      </c>
      <c r="F75" s="12">
        <v>25291.434000000001</v>
      </c>
      <c r="G75" s="11">
        <f t="shared" si="0"/>
        <v>0.1878147360090377</v>
      </c>
      <c r="H75" s="11"/>
      <c r="I75" s="11">
        <f t="shared" si="21"/>
        <v>0.14925844352625295</v>
      </c>
      <c r="J75" s="5"/>
      <c r="K75" s="5"/>
    </row>
    <row r="76" spans="2:11" ht="15.75" customHeight="1" x14ac:dyDescent="0.2">
      <c r="B76" s="7"/>
      <c r="C76" s="7"/>
      <c r="D76" s="9">
        <v>3</v>
      </c>
      <c r="E76" s="10">
        <v>5413.8609999999999</v>
      </c>
      <c r="F76" s="12">
        <v>26004.282999999999</v>
      </c>
      <c r="G76" s="11">
        <f t="shared" si="0"/>
        <v>0.20819112759232777</v>
      </c>
      <c r="H76" s="11"/>
      <c r="I76" s="11">
        <f t="shared" si="21"/>
        <v>0.16545178680181449</v>
      </c>
      <c r="J76" s="5"/>
      <c r="K76" s="5"/>
    </row>
    <row r="77" spans="2:11" ht="15.75" customHeight="1" x14ac:dyDescent="0.2">
      <c r="B77" s="7"/>
      <c r="C77" s="6" t="s">
        <v>17</v>
      </c>
      <c r="D77" s="9">
        <v>1</v>
      </c>
      <c r="E77" s="10">
        <v>6531.5889999999999</v>
      </c>
      <c r="F77" s="12">
        <v>19036.856</v>
      </c>
      <c r="G77" s="11">
        <f t="shared" si="0"/>
        <v>0.34310229588331181</v>
      </c>
      <c r="H77" s="11"/>
      <c r="I77" s="11">
        <f t="shared" si="21"/>
        <v>0.27266718119159056</v>
      </c>
      <c r="J77" s="5">
        <f>AVERAGE(I77:I79)</f>
        <v>0.21951039766177452</v>
      </c>
      <c r="K77" s="5">
        <f>STDEV(I77:I79)/SQRT(COUNT(I77:I79))</f>
        <v>3.4992379489497814E-2</v>
      </c>
    </row>
    <row r="78" spans="2:11" ht="15.75" customHeight="1" x14ac:dyDescent="0.2">
      <c r="B78" s="7"/>
      <c r="C78" s="7"/>
      <c r="D78" s="9">
        <v>2</v>
      </c>
      <c r="E78" s="10">
        <v>6832.933</v>
      </c>
      <c r="F78" s="12">
        <v>23370.312000000002</v>
      </c>
      <c r="G78" s="11">
        <f t="shared" si="0"/>
        <v>0.29237662723544294</v>
      </c>
      <c r="H78" s="11"/>
      <c r="I78" s="11">
        <f t="shared" si="21"/>
        <v>0.232354932482602</v>
      </c>
      <c r="J78" s="5"/>
      <c r="K78" s="5"/>
    </row>
    <row r="79" spans="2:11" ht="15.75" customHeight="1" x14ac:dyDescent="0.2">
      <c r="B79" s="7"/>
      <c r="C79" s="7"/>
      <c r="D79" s="9">
        <v>3</v>
      </c>
      <c r="E79" s="10">
        <v>6923.0540000000001</v>
      </c>
      <c r="F79" s="12">
        <v>35840.404000000002</v>
      </c>
      <c r="G79" s="11">
        <f t="shared" si="0"/>
        <v>0.19316339179658801</v>
      </c>
      <c r="H79" s="11"/>
      <c r="I79" s="11">
        <f t="shared" si="21"/>
        <v>0.15350907931113103</v>
      </c>
      <c r="J79" s="5"/>
      <c r="K79" s="5"/>
    </row>
    <row r="80" spans="2:11" ht="15.75" customHeight="1" x14ac:dyDescent="0.2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.75" customHeight="1" x14ac:dyDescent="0.2">
      <c r="B81" s="5"/>
      <c r="C81" s="5"/>
      <c r="D81" s="5"/>
      <c r="E81" s="10"/>
      <c r="F81" s="5"/>
      <c r="G81" s="5"/>
      <c r="H81" s="5"/>
      <c r="I81" s="5"/>
      <c r="J81" s="5"/>
      <c r="K81" s="5"/>
    </row>
    <row r="82" spans="2:11" ht="15.75" customHeight="1" x14ac:dyDescent="0.2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.75" customHeight="1" x14ac:dyDescent="0.2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.75" customHeight="1" x14ac:dyDescent="0.2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.75" customHeigh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.75" customHeight="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.75" customHeight="1" x14ac:dyDescent="0.2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.75" customHeight="1" x14ac:dyDescent="0.2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.75" customHeigh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5.75" customHeigh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5.75" customHeigh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5.7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5.75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5.75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5.75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5.75" customHeight="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5.75" customHeight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5.75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5.75" customHeight="1" x14ac:dyDescent="0.2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5.75" customHeigh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5.75" customHeigh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5.75" customHeigh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5.75" customHeigh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5.7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5.7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5.75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5.7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5.7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5.75" customHeigh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5.75" customHeigh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5.75" customHeigh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5.7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5.7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5.75" customHeigh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5.75" customHeight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5.7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5.75" customHeigh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5.7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5.75" customHeigh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5.75" customHeight="1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5.75" customHeigh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5.75" customHeigh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5.75" customHeight="1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5.75" customHeigh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5.7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5.75" customHeigh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5.7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5.7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5.75" customHeight="1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5.75" customHeigh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5.75" customHeight="1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5.75" customHeigh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5.75" customHeight="1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5.75" customHeigh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5.75" customHeight="1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5.75" customHeigh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5.75" customHeigh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5.75" customHeigh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5.75" customHeight="1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5.75" customHeight="1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5.75" customHeight="1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5.75" customHeight="1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5.75" customHeight="1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5.75" customHeight="1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5.75" customHeight="1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5.75" customHeigh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5.75" customHeight="1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5.75" customHeight="1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5.75" customHeight="1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5.75" customHeight="1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5.75" customHeight="1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5.75" customHeight="1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5.75" customHeight="1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5.75" customHeight="1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5.75" customHeight="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5.75" customHeight="1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5.75" customHeight="1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5.75" customHeight="1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5.75" customHeight="1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5.75" customHeight="1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5.75" customHeight="1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5.75" customHeight="1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5.75" customHeight="1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5.75" customHeight="1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5.75" customHeight="1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5.75" customHeight="1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5.75" customHeight="1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5.75" customHeight="1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5.75" customHeight="1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5.75" customHeight="1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5.75" customHeight="1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5.75" customHeight="1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5.75" customHeight="1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5.75" customHeight="1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5.75" customHeight="1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5.75" customHeight="1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5.75" customHeight="1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5.75" customHeight="1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5.75" customHeight="1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5.75" customHeight="1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5.75" customHeight="1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5.75" customHeight="1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5.75" customHeight="1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5.75" customHeight="1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5.75" customHeight="1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5.75" customHeight="1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5.75" customHeight="1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5.75" customHeight="1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5.75" customHeigh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5.75" customHeigh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5.75" customHeight="1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5.75" customHeight="1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5.75" customHeight="1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5.75" customHeight="1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5.75" customHeight="1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5.75" customHeight="1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5.75" customHeight="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5.75" customHeight="1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5.75" customHeight="1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5.75" customHeight="1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5.75" customHeight="1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5.75" customHeight="1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5.75" customHeight="1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5.75" customHeight="1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5.75" customHeight="1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5.75" customHeight="1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5.75" customHeight="1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5.75" customHeight="1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5.75" customHeight="1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5.7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5.7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5.7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5.7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5.7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5.7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5.7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5.7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5.75" customHeight="1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5.75" customHeight="1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5.75" customHeight="1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5.75" customHeight="1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5.75" customHeight="1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5.75" customHeight="1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5.75" customHeight="1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5.75" customHeight="1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5.75" customHeight="1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5.75" customHeight="1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5.75" customHeight="1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5.75" customHeight="1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5.75" customHeight="1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5.75" customHeight="1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5.75" customHeight="1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5.75" customHeight="1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5.75" customHeight="1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5.75" customHeight="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5.7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5.75" customHeight="1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5.75" customHeight="1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5.75" customHeight="1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5.75" customHeight="1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5.75" customHeight="1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5.75" customHeight="1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5.75" customHeight="1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5.75" customHeight="1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5.75" customHeight="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5.75" customHeight="1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5.75" customHeight="1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5.75" customHeight="1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5.75" customHeight="1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5.75" customHeight="1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5.75" customHeight="1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5.75" customHeight="1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5.75" customHeight="1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5.75" customHeight="1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5.75" customHeight="1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5.75" customHeight="1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5.75" customHeight="1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5.75" customHeight="1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5.75" customHeight="1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5.75" customHeight="1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5.75" customHeight="1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5.75" customHeight="1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5.75" customHeight="1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5.75" customHeight="1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5.75" customHeight="1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5.75" customHeight="1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5.75" customHeight="1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5.75" customHeight="1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5.75" customHeight="1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5.75" customHeight="1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5.75" customHeight="1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5.75" customHeight="1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5.75" customHeight="1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5.75" customHeight="1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5.75" customHeight="1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5.75" customHeight="1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5.75" customHeight="1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5.75" customHeight="1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5.75" customHeight="1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5.75" customHeight="1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5.75" customHeight="1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5.75" customHeight="1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5.75" customHeight="1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5.75" customHeight="1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5.75" customHeight="1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5.75" customHeight="1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5.75" customHeight="1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5.75" customHeight="1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5.75" customHeight="1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5.75" customHeight="1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5.75" customHeight="1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5.75" customHeight="1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5.75" customHeight="1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5.75" customHeight="1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5.75" customHeight="1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5.75" customHeight="1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5.75" customHeight="1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5.75" customHeight="1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5.75" customHeight="1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5.75" customHeight="1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5.75" customHeight="1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5.75" customHeight="1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5.75" customHeight="1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5.75" customHeight="1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5.75" customHeight="1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5.75" customHeight="1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5.75" customHeight="1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5.75" customHeight="1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5.75" customHeight="1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5.75" customHeight="1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5.75" customHeight="1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5.75" customHeight="1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5.75" customHeight="1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5.75" customHeight="1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5.75" customHeight="1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5.75" customHeight="1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5.75" customHeight="1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5.75" customHeight="1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5.75" customHeight="1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5.75" customHeight="1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5.75" customHeight="1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5.75" customHeight="1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5.75" customHeight="1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5.75" customHeight="1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5.75" customHeight="1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5.75" customHeight="1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5.75" customHeight="1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5.75" customHeight="1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5.75" customHeight="1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5.75" customHeight="1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5.75" customHeight="1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5.75" customHeight="1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5.75" customHeight="1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5.75" customHeight="1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5.75" customHeight="1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5.75" customHeight="1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5.75" customHeight="1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5.75" customHeight="1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5.75" customHeight="1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5.75" customHeight="1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5.75" customHeight="1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5.75" customHeight="1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5.75" customHeight="1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5.75" customHeight="1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5.75" customHeight="1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5.75" customHeight="1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5.75" customHeight="1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5.75" customHeight="1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5.75" customHeight="1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5.75" customHeight="1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5.75" customHeight="1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5.75" customHeight="1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5.75" customHeight="1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5.75" customHeight="1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2:11" ht="15.75" customHeight="1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2:11" ht="15.75" customHeight="1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2:11" ht="15.75" customHeight="1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2:11" ht="15.75" customHeight="1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2:11" ht="15.75" customHeight="1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2:11" ht="15.75" customHeight="1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2:11" ht="15.75" customHeight="1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2:11" ht="15.75" customHeight="1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2:11" ht="15.75" customHeight="1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2:11" ht="15.75" customHeight="1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2:11" ht="15.75" customHeight="1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2:11" ht="15.75" customHeight="1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2:11" ht="15.75" customHeight="1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2:11" ht="15.75" customHeight="1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2:11" ht="15.75" customHeight="1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2:11" ht="15.75" customHeight="1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2:11" ht="15.75" customHeight="1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2:11" ht="15.75" customHeight="1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2:11" ht="15.75" customHeight="1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2:11" ht="15.75" customHeight="1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2:11" ht="15.75" customHeight="1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2:11" ht="15.75" customHeight="1" x14ac:dyDescent="0.2"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2:11" ht="15.75" customHeight="1" x14ac:dyDescent="0.2"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2:11" ht="15.75" customHeight="1" x14ac:dyDescent="0.2"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2:11" ht="15.75" customHeight="1" x14ac:dyDescent="0.2"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2:11" ht="15.75" customHeight="1" x14ac:dyDescent="0.2"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2:11" ht="15.75" customHeight="1" x14ac:dyDescent="0.2"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2:11" ht="15.75" customHeight="1" x14ac:dyDescent="0.2"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2:11" ht="15.75" customHeight="1" x14ac:dyDescent="0.2"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2:11" ht="15.75" customHeight="1" x14ac:dyDescent="0.2"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2:11" ht="15.75" customHeight="1" x14ac:dyDescent="0.2"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2:11" ht="15.75" customHeight="1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2:11" ht="15.75" customHeight="1" x14ac:dyDescent="0.2"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2:11" ht="15.75" customHeight="1" x14ac:dyDescent="0.2"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2:11" ht="15.75" customHeight="1" x14ac:dyDescent="0.2"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2:11" ht="15.75" customHeight="1" x14ac:dyDescent="0.2"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2:11" ht="15.75" customHeight="1" x14ac:dyDescent="0.2"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2:11" ht="15.75" customHeight="1" x14ac:dyDescent="0.2"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2:11" ht="15.75" customHeight="1" x14ac:dyDescent="0.2"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2:11" ht="15.75" customHeight="1" x14ac:dyDescent="0.2"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2:11" ht="15.75" customHeight="1" x14ac:dyDescent="0.2"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2:11" ht="15.75" customHeight="1" x14ac:dyDescent="0.2"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2:11" ht="15.75" customHeight="1" x14ac:dyDescent="0.2"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2:11" ht="15.75" customHeight="1" x14ac:dyDescent="0.2"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2:11" ht="15.75" customHeight="1" x14ac:dyDescent="0.2"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2:11" ht="15.75" customHeight="1" x14ac:dyDescent="0.2"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2:11" ht="15.75" customHeight="1" x14ac:dyDescent="0.2"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2:11" ht="15.75" customHeight="1" x14ac:dyDescent="0.2"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2:11" ht="15.75" customHeight="1" x14ac:dyDescent="0.2"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2:11" ht="15.75" customHeight="1" x14ac:dyDescent="0.2"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2:11" ht="15.75" customHeight="1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2:11" ht="15.75" customHeight="1" x14ac:dyDescent="0.2"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2:11" ht="15.75" customHeight="1" x14ac:dyDescent="0.2"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2:11" ht="15.75" customHeight="1" x14ac:dyDescent="0.2"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2:11" ht="15.75" customHeight="1" x14ac:dyDescent="0.2"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2:11" ht="15.75" customHeight="1" x14ac:dyDescent="0.2"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2:11" ht="15.75" customHeight="1" x14ac:dyDescent="0.2"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2:11" ht="15.75" customHeight="1" x14ac:dyDescent="0.2"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2:11" ht="15.75" customHeight="1" x14ac:dyDescent="0.2"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2:11" ht="15.75" customHeight="1" x14ac:dyDescent="0.2"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2:11" ht="15.75" customHeight="1" x14ac:dyDescent="0.2"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2:11" ht="15.75" customHeight="1" x14ac:dyDescent="0.2"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2:11" ht="15.75" customHeight="1" x14ac:dyDescent="0.2"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2:11" ht="15.75" customHeight="1" x14ac:dyDescent="0.2"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2:11" ht="15.75" customHeight="1" x14ac:dyDescent="0.2"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2:11" ht="15.75" customHeight="1" x14ac:dyDescent="0.2"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2:11" ht="15.75" customHeight="1" x14ac:dyDescent="0.2"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2:11" ht="15.75" customHeight="1" x14ac:dyDescent="0.2"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2:11" ht="15.75" customHeight="1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2:11" ht="15.75" customHeight="1" x14ac:dyDescent="0.2"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2:11" ht="15.75" customHeight="1" x14ac:dyDescent="0.2"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2:11" ht="15.75" customHeight="1" x14ac:dyDescent="0.2"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2:11" ht="15.75" customHeight="1" x14ac:dyDescent="0.2"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2:11" ht="15.75" customHeight="1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2:11" ht="15.75" customHeight="1" x14ac:dyDescent="0.2"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2:11" ht="15.75" customHeight="1" x14ac:dyDescent="0.2"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2:11" ht="15.75" customHeight="1" x14ac:dyDescent="0.2"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2:11" ht="15.75" customHeight="1" x14ac:dyDescent="0.2"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2:11" ht="15.75" customHeight="1" x14ac:dyDescent="0.2"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2:11" ht="15.75" customHeight="1" x14ac:dyDescent="0.2"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2:11" ht="15.75" customHeight="1" x14ac:dyDescent="0.2"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2:11" ht="15.75" customHeight="1" x14ac:dyDescent="0.2"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2:11" ht="15.75" customHeight="1" x14ac:dyDescent="0.2"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2:11" ht="15.75" customHeight="1" x14ac:dyDescent="0.2"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2:11" ht="15.75" customHeight="1" x14ac:dyDescent="0.2"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2:11" ht="15.75" customHeight="1" x14ac:dyDescent="0.2"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2:11" ht="15.75" customHeight="1" x14ac:dyDescent="0.2"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2:11" ht="15.75" customHeight="1" x14ac:dyDescent="0.2"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2:11" ht="15.75" customHeight="1" x14ac:dyDescent="0.2"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2:11" ht="15.75" customHeight="1" x14ac:dyDescent="0.2"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2:11" ht="15.75" customHeight="1" x14ac:dyDescent="0.2"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2:11" ht="15.75" customHeight="1" x14ac:dyDescent="0.2"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2:11" ht="15.75" customHeight="1" x14ac:dyDescent="0.2"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2:11" ht="15.75" customHeight="1" x14ac:dyDescent="0.2"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2:11" ht="15.75" customHeight="1" x14ac:dyDescent="0.2"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2:11" ht="15.75" customHeight="1" x14ac:dyDescent="0.2"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2:11" ht="15.75" customHeight="1" x14ac:dyDescent="0.2"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2:11" ht="15.75" customHeight="1" x14ac:dyDescent="0.2"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2:11" ht="15.75" customHeight="1" x14ac:dyDescent="0.2"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2:11" ht="15.75" customHeight="1" x14ac:dyDescent="0.2"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2:11" ht="15.75" customHeight="1" x14ac:dyDescent="0.2"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2:11" ht="15.75" customHeight="1" x14ac:dyDescent="0.2"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2:11" ht="15.75" customHeight="1" x14ac:dyDescent="0.2"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2:11" ht="15.75" customHeight="1" x14ac:dyDescent="0.2"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2:11" ht="15.75" customHeight="1" x14ac:dyDescent="0.2"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2:11" ht="15.75" customHeight="1" x14ac:dyDescent="0.2"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2:11" ht="15.75" customHeight="1" x14ac:dyDescent="0.2"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2:11" ht="15.75" customHeight="1" x14ac:dyDescent="0.2"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2:11" ht="15.75" customHeight="1" x14ac:dyDescent="0.2"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2:11" ht="15.75" customHeight="1" x14ac:dyDescent="0.2"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2:11" ht="15.75" customHeight="1" x14ac:dyDescent="0.2"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2:11" ht="15.75" customHeight="1" x14ac:dyDescent="0.2"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2:11" ht="15.75" customHeight="1" x14ac:dyDescent="0.2"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2:11" ht="15.75" customHeight="1" x14ac:dyDescent="0.2"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2:11" ht="15.75" customHeight="1" x14ac:dyDescent="0.2"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2:11" ht="15.75" customHeight="1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2:11" ht="15.75" customHeight="1" x14ac:dyDescent="0.2"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2:11" ht="15.75" customHeight="1" x14ac:dyDescent="0.2"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2:11" ht="15.75" customHeight="1" x14ac:dyDescent="0.2"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2:11" ht="15.75" customHeight="1" x14ac:dyDescent="0.2"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2:11" ht="15.75" customHeight="1" x14ac:dyDescent="0.2"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2:11" ht="15.75" customHeight="1" x14ac:dyDescent="0.2"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2:11" ht="15.75" customHeight="1" x14ac:dyDescent="0.2"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2:11" ht="15.75" customHeight="1" x14ac:dyDescent="0.2"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2:11" ht="15.75" customHeight="1" x14ac:dyDescent="0.2"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2:11" ht="15.75" customHeight="1" x14ac:dyDescent="0.2"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2:11" ht="15.75" customHeight="1" x14ac:dyDescent="0.2"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2:11" ht="15.75" customHeight="1" x14ac:dyDescent="0.2"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2:11" ht="15.75" customHeight="1" x14ac:dyDescent="0.2"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2:11" ht="15.75" customHeight="1" x14ac:dyDescent="0.2"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2:11" ht="15.75" customHeight="1" x14ac:dyDescent="0.2"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2:11" ht="15.75" customHeight="1" x14ac:dyDescent="0.2"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2:11" ht="15.75" customHeight="1" x14ac:dyDescent="0.2"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2:11" ht="15.75" customHeight="1" x14ac:dyDescent="0.2"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2:11" ht="15.75" customHeight="1" x14ac:dyDescent="0.2"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2:11" ht="15.75" customHeight="1" x14ac:dyDescent="0.2"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2:11" ht="15.75" customHeight="1" x14ac:dyDescent="0.2"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2:11" ht="15.75" customHeight="1" x14ac:dyDescent="0.2"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2:11" ht="15.75" customHeight="1" x14ac:dyDescent="0.2"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2:11" ht="15.75" customHeight="1" x14ac:dyDescent="0.2"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2:11" ht="15.75" customHeight="1" x14ac:dyDescent="0.2"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2:11" ht="15.75" customHeight="1" x14ac:dyDescent="0.2"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2:11" ht="15.75" customHeight="1" x14ac:dyDescent="0.2"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2:11" ht="15.75" customHeight="1" x14ac:dyDescent="0.2"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2:11" ht="15.75" customHeight="1" x14ac:dyDescent="0.2"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2:11" ht="15.75" customHeight="1" x14ac:dyDescent="0.2"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2:11" ht="15.75" customHeight="1" x14ac:dyDescent="0.2"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2:11" ht="15.75" customHeight="1" x14ac:dyDescent="0.2"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2:11" ht="15.75" customHeight="1" x14ac:dyDescent="0.2"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2:11" ht="15.75" customHeight="1" x14ac:dyDescent="0.2"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2:11" ht="15.75" customHeight="1" x14ac:dyDescent="0.2"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2:11" ht="15.75" customHeight="1" x14ac:dyDescent="0.2"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2:11" ht="15.75" customHeight="1" x14ac:dyDescent="0.2"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2:11" ht="15.75" customHeight="1" x14ac:dyDescent="0.2"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2:11" ht="15.75" customHeight="1" x14ac:dyDescent="0.2"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2:11" ht="15.75" customHeight="1" x14ac:dyDescent="0.2"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2:11" ht="15.75" customHeight="1" x14ac:dyDescent="0.2"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2:11" ht="15.75" customHeight="1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2:11" ht="15.75" customHeight="1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2:11" ht="15.75" customHeight="1" x14ac:dyDescent="0.2"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2:11" ht="15.75" customHeight="1" x14ac:dyDescent="0.2"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2:11" ht="15.75" customHeight="1" x14ac:dyDescent="0.2"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2:11" ht="15.75" customHeight="1" x14ac:dyDescent="0.2"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2:11" ht="15.75" customHeight="1" x14ac:dyDescent="0.2"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2:11" ht="15.75" customHeight="1" x14ac:dyDescent="0.2"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2:11" ht="15.75" customHeight="1" x14ac:dyDescent="0.2"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2:11" ht="15.75" customHeight="1" x14ac:dyDescent="0.2"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2:11" ht="15.75" customHeight="1" x14ac:dyDescent="0.2"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2:11" ht="15.75" customHeight="1" x14ac:dyDescent="0.2"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2:11" ht="15.75" customHeight="1" x14ac:dyDescent="0.2"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2:11" ht="15.75" customHeight="1" x14ac:dyDescent="0.2"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2:11" ht="15.75" customHeight="1" x14ac:dyDescent="0.2"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2:11" ht="15.75" customHeight="1" x14ac:dyDescent="0.2"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2:11" ht="15.75" customHeight="1" x14ac:dyDescent="0.2"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2:11" ht="15.75" customHeight="1" x14ac:dyDescent="0.2"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2:11" ht="15.75" customHeight="1" x14ac:dyDescent="0.2"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2:11" ht="15.75" customHeight="1" x14ac:dyDescent="0.2"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2:11" ht="15.75" customHeight="1" x14ac:dyDescent="0.2"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2:11" ht="15.75" customHeight="1" x14ac:dyDescent="0.2"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2:11" ht="15.75" customHeight="1" x14ac:dyDescent="0.2"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2:11" ht="15.75" customHeight="1" x14ac:dyDescent="0.2"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2:11" ht="15.75" customHeight="1" x14ac:dyDescent="0.2"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2:11" ht="15.75" customHeight="1" x14ac:dyDescent="0.2"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2:11" ht="15.75" customHeight="1" x14ac:dyDescent="0.2"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2:11" ht="15.75" customHeight="1" x14ac:dyDescent="0.2"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2:11" ht="15.75" customHeight="1" x14ac:dyDescent="0.2"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2:11" ht="15.75" customHeight="1" x14ac:dyDescent="0.2"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2:11" ht="15.75" customHeight="1" x14ac:dyDescent="0.2"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2:11" ht="15.75" customHeight="1" x14ac:dyDescent="0.2"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2:11" ht="15.75" customHeight="1" x14ac:dyDescent="0.2"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2:11" ht="15.75" customHeight="1" x14ac:dyDescent="0.2"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2:11" ht="15.75" customHeight="1" x14ac:dyDescent="0.2"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2:11" ht="15.75" customHeight="1" x14ac:dyDescent="0.2"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2:11" ht="15.75" customHeight="1" x14ac:dyDescent="0.2"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2:11" ht="15.75" customHeight="1" x14ac:dyDescent="0.2"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2:11" ht="15.75" customHeight="1" x14ac:dyDescent="0.2"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2:11" ht="15.75" customHeight="1" x14ac:dyDescent="0.2"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2:11" ht="15.75" customHeight="1" x14ac:dyDescent="0.2"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2:11" ht="15.75" customHeight="1" x14ac:dyDescent="0.2"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2:11" ht="15.75" customHeight="1" x14ac:dyDescent="0.2"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2:11" ht="15.75" customHeight="1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2:11" ht="15.75" customHeight="1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2:11" ht="15.75" customHeight="1" x14ac:dyDescent="0.2"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2:11" ht="15.75" customHeight="1" x14ac:dyDescent="0.2"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2:11" ht="15.75" customHeight="1" x14ac:dyDescent="0.2"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2:11" ht="15.75" customHeight="1" x14ac:dyDescent="0.2"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2:11" ht="15.75" customHeight="1" x14ac:dyDescent="0.2"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2:11" ht="15.75" customHeight="1" x14ac:dyDescent="0.2"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2:11" ht="15.75" customHeight="1" x14ac:dyDescent="0.2"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2:11" ht="15.75" customHeight="1" x14ac:dyDescent="0.2"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2:11" ht="15.75" customHeight="1" x14ac:dyDescent="0.2"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2:11" ht="15.75" customHeight="1" x14ac:dyDescent="0.2"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2:11" ht="15.75" customHeight="1" x14ac:dyDescent="0.2"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2:11" ht="15.75" customHeight="1" x14ac:dyDescent="0.2"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2:11" ht="15.75" customHeight="1" x14ac:dyDescent="0.2"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2:11" ht="15.75" customHeight="1" x14ac:dyDescent="0.2"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2:11" ht="15.75" customHeight="1" x14ac:dyDescent="0.2"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2:11" ht="15.75" customHeight="1" x14ac:dyDescent="0.2"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2:11" ht="15.75" customHeight="1" x14ac:dyDescent="0.2"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2:11" ht="15.75" customHeight="1" x14ac:dyDescent="0.2"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2:11" ht="15.75" customHeight="1" x14ac:dyDescent="0.2"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2:11" ht="15.75" customHeight="1" x14ac:dyDescent="0.2"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2:11" ht="15.75" customHeight="1" x14ac:dyDescent="0.2"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2:11" ht="15.75" customHeight="1" x14ac:dyDescent="0.2"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2:11" ht="15.75" customHeight="1" x14ac:dyDescent="0.2"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2:11" ht="15.75" customHeight="1" x14ac:dyDescent="0.2"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2:11" ht="15.75" customHeight="1" x14ac:dyDescent="0.2"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2:11" ht="15.75" customHeight="1" x14ac:dyDescent="0.2"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2:11" ht="15.75" customHeight="1" x14ac:dyDescent="0.2"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2:11" ht="15.75" customHeight="1" x14ac:dyDescent="0.2"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2:11" ht="15.75" customHeight="1" x14ac:dyDescent="0.2"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2:11" ht="15.75" customHeight="1" x14ac:dyDescent="0.2"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2:11" ht="15.75" customHeight="1" x14ac:dyDescent="0.2"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2:11" ht="15.75" customHeight="1" x14ac:dyDescent="0.2"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2:11" ht="15.75" customHeight="1" x14ac:dyDescent="0.2"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2:11" ht="15.75" customHeight="1" x14ac:dyDescent="0.2"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2:11" ht="15.75" customHeight="1" x14ac:dyDescent="0.2"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2:11" ht="15.75" customHeight="1" x14ac:dyDescent="0.2"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2:11" ht="15.75" customHeight="1" x14ac:dyDescent="0.2"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2:11" ht="15.75" customHeight="1" x14ac:dyDescent="0.2"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2:11" ht="15.75" customHeight="1" x14ac:dyDescent="0.2"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2:11" ht="15.75" customHeight="1" x14ac:dyDescent="0.2"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2:11" ht="15.75" customHeight="1" x14ac:dyDescent="0.2"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2:11" ht="15.75" customHeight="1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2:11" ht="15.75" customHeight="1" x14ac:dyDescent="0.2"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2:11" ht="15.75" customHeight="1" x14ac:dyDescent="0.2"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2:11" ht="15.75" customHeight="1" x14ac:dyDescent="0.2"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2:11" ht="15.75" customHeight="1" x14ac:dyDescent="0.2"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2:11" ht="15.75" customHeight="1" x14ac:dyDescent="0.2"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2:11" ht="15.75" customHeight="1" x14ac:dyDescent="0.2"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2:11" ht="15.75" customHeight="1" x14ac:dyDescent="0.2"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2:11" ht="15.75" customHeight="1" x14ac:dyDescent="0.2"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2:11" ht="15.75" customHeight="1" x14ac:dyDescent="0.2"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2:11" ht="15.75" customHeight="1" x14ac:dyDescent="0.2"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2:11" ht="15.75" customHeight="1" x14ac:dyDescent="0.2"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2:11" ht="15.75" customHeight="1" x14ac:dyDescent="0.2"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2:11" ht="15.75" customHeight="1" x14ac:dyDescent="0.2"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2:11" ht="15.75" customHeight="1" x14ac:dyDescent="0.2"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2:11" ht="15.75" customHeight="1" x14ac:dyDescent="0.2"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2:11" ht="15.75" customHeight="1" x14ac:dyDescent="0.2"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2:11" ht="15.75" customHeight="1" x14ac:dyDescent="0.2"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2:11" ht="15.75" customHeight="1" x14ac:dyDescent="0.2"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2:11" ht="15.75" customHeight="1" x14ac:dyDescent="0.2"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2:11" ht="15.75" customHeight="1" x14ac:dyDescent="0.2"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2:11" ht="15.75" customHeight="1" x14ac:dyDescent="0.2"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2:11" ht="15.75" customHeight="1" x14ac:dyDescent="0.2"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2:11" ht="15.75" customHeight="1" x14ac:dyDescent="0.2"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2:11" ht="15.75" customHeight="1" x14ac:dyDescent="0.2"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2:11" ht="15.75" customHeight="1" x14ac:dyDescent="0.2"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2:11" ht="15.75" customHeight="1" x14ac:dyDescent="0.2"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2:11" ht="15.75" customHeight="1" x14ac:dyDescent="0.2"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2:11" ht="15.75" customHeight="1" x14ac:dyDescent="0.2"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2:11" ht="15.75" customHeight="1" x14ac:dyDescent="0.2"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2:11" ht="15.75" customHeight="1" x14ac:dyDescent="0.2"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2:11" ht="15.75" customHeight="1" x14ac:dyDescent="0.2"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2:11" ht="15.75" customHeight="1" x14ac:dyDescent="0.2"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2:11" ht="15.75" customHeight="1" x14ac:dyDescent="0.2"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2:11" ht="15.75" customHeight="1" x14ac:dyDescent="0.2"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2:11" ht="15.75" customHeight="1" x14ac:dyDescent="0.2"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2:11" ht="15.75" customHeight="1" x14ac:dyDescent="0.2"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2:11" ht="15.75" customHeight="1" x14ac:dyDescent="0.2"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2:11" ht="15.75" customHeight="1" x14ac:dyDescent="0.2"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2:11" ht="15.75" customHeight="1" x14ac:dyDescent="0.2"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2:11" ht="15.75" customHeight="1" x14ac:dyDescent="0.2"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2:11" ht="15.75" customHeight="1" x14ac:dyDescent="0.2"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2:11" ht="15.75" customHeight="1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2:11" ht="15.75" customHeight="1" x14ac:dyDescent="0.2"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2:11" ht="15.75" customHeight="1" x14ac:dyDescent="0.2"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2:11" ht="15.75" customHeight="1" x14ac:dyDescent="0.2"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2:11" ht="15.75" customHeight="1" x14ac:dyDescent="0.2"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2:11" ht="15.75" customHeight="1" x14ac:dyDescent="0.2"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2:11" ht="15.75" customHeight="1" x14ac:dyDescent="0.2"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2:11" ht="15.75" customHeight="1" x14ac:dyDescent="0.2"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2:11" ht="15.75" customHeight="1" x14ac:dyDescent="0.2"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2:11" ht="15.75" customHeight="1" x14ac:dyDescent="0.2"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2:11" ht="15.75" customHeight="1" x14ac:dyDescent="0.2"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2:11" ht="15.75" customHeight="1" x14ac:dyDescent="0.2"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2:11" ht="15.75" customHeight="1" x14ac:dyDescent="0.2"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2:11" ht="15.75" customHeight="1" x14ac:dyDescent="0.2"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2:11" ht="15.75" customHeight="1" x14ac:dyDescent="0.2"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2:11" ht="15.75" customHeight="1" x14ac:dyDescent="0.2"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2:11" ht="15.75" customHeight="1" x14ac:dyDescent="0.2"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2:11" ht="15.75" customHeight="1" x14ac:dyDescent="0.2"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2:11" ht="15.75" customHeight="1" x14ac:dyDescent="0.2"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2:11" ht="15.75" customHeight="1" x14ac:dyDescent="0.2"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2:11" ht="15.75" customHeight="1" x14ac:dyDescent="0.2"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2:11" ht="15.75" customHeight="1" x14ac:dyDescent="0.2"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2:11" ht="15.75" customHeight="1" x14ac:dyDescent="0.2"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2:11" ht="15.75" customHeight="1" x14ac:dyDescent="0.2"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2:11" ht="15.75" customHeight="1" x14ac:dyDescent="0.2"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2:11" ht="15.75" customHeight="1" x14ac:dyDescent="0.2"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2:11" ht="15.75" customHeight="1" x14ac:dyDescent="0.2"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2:11" ht="15.75" customHeight="1" x14ac:dyDescent="0.2"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2:11" ht="15.75" customHeight="1" x14ac:dyDescent="0.2"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2:11" ht="15.75" customHeight="1" x14ac:dyDescent="0.2"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2:11" ht="15.75" customHeight="1" x14ac:dyDescent="0.2"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2:11" ht="15.75" customHeight="1" x14ac:dyDescent="0.2"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2:11" ht="15.75" customHeight="1" x14ac:dyDescent="0.2"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2:11" ht="15.75" customHeight="1" x14ac:dyDescent="0.2"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2:11" ht="15.75" customHeight="1" x14ac:dyDescent="0.2"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2:11" ht="15.75" customHeight="1" x14ac:dyDescent="0.2"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2:11" ht="15.75" customHeight="1" x14ac:dyDescent="0.2"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2:11" ht="15.75" customHeight="1" x14ac:dyDescent="0.2"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2:11" ht="15.75" customHeight="1" x14ac:dyDescent="0.2"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2:11" ht="15.75" customHeight="1" x14ac:dyDescent="0.2"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2:11" ht="15.75" customHeight="1" x14ac:dyDescent="0.2"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2:11" ht="15.75" customHeight="1" x14ac:dyDescent="0.2"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2:11" ht="15.75" customHeight="1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2:11" ht="15.75" customHeight="1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2:11" ht="15.75" customHeight="1" x14ac:dyDescent="0.2"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2:11" ht="15.75" customHeight="1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2:11" ht="15.75" customHeight="1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2:11" ht="15.75" customHeight="1" x14ac:dyDescent="0.2"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2:11" ht="15.75" customHeight="1" x14ac:dyDescent="0.2"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2:11" ht="15.75" customHeight="1" x14ac:dyDescent="0.2"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2:11" ht="15.75" customHeight="1" x14ac:dyDescent="0.2"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2:11" ht="15.75" customHeight="1" x14ac:dyDescent="0.2"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2:11" ht="15.75" customHeight="1" x14ac:dyDescent="0.2"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2:11" ht="15.75" customHeight="1" x14ac:dyDescent="0.2"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2:11" ht="15.75" customHeight="1" x14ac:dyDescent="0.2"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2:11" ht="15.75" customHeight="1" x14ac:dyDescent="0.2"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2:11" ht="15.75" customHeight="1" x14ac:dyDescent="0.2"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2:11" ht="15.75" customHeight="1" x14ac:dyDescent="0.2"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2:11" ht="15.75" customHeight="1" x14ac:dyDescent="0.2"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2:11" ht="15.75" customHeight="1" x14ac:dyDescent="0.2"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2:11" ht="15.75" customHeight="1" x14ac:dyDescent="0.2"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2:11" ht="15.75" customHeight="1" x14ac:dyDescent="0.2"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2:11" ht="15.75" customHeight="1" x14ac:dyDescent="0.2"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2:11" ht="15.75" customHeight="1" x14ac:dyDescent="0.2"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2:11" ht="15.75" customHeight="1" x14ac:dyDescent="0.2"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2:11" ht="15.75" customHeight="1" x14ac:dyDescent="0.2"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2:11" ht="15.75" customHeight="1" x14ac:dyDescent="0.2"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2:11" ht="15.75" customHeight="1" x14ac:dyDescent="0.2"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2:11" ht="15.75" customHeight="1" x14ac:dyDescent="0.2"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2:11" ht="15.75" customHeight="1" x14ac:dyDescent="0.2"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2:11" ht="15.75" customHeight="1" x14ac:dyDescent="0.2"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2:11" ht="15.75" customHeight="1" x14ac:dyDescent="0.2"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2:11" ht="15.75" customHeight="1" x14ac:dyDescent="0.2"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2:11" ht="15.75" customHeight="1" x14ac:dyDescent="0.2"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2:11" ht="15.75" customHeight="1" x14ac:dyDescent="0.2"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2:11" ht="15.75" customHeight="1" x14ac:dyDescent="0.2"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2:11" ht="15.75" customHeight="1" x14ac:dyDescent="0.2"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2:11" ht="15.75" customHeight="1" x14ac:dyDescent="0.2"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2:11" ht="15.75" customHeight="1" x14ac:dyDescent="0.2"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2:11" ht="15.75" customHeight="1" x14ac:dyDescent="0.2"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2:11" ht="15.75" customHeight="1" x14ac:dyDescent="0.2"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2:11" ht="15.75" customHeight="1" x14ac:dyDescent="0.2"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2:11" ht="15.75" customHeight="1" x14ac:dyDescent="0.2"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2:11" ht="15.75" customHeight="1" x14ac:dyDescent="0.2"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2:11" ht="15.75" customHeight="1" x14ac:dyDescent="0.2"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2:11" ht="15.75" customHeight="1" x14ac:dyDescent="0.2"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2:11" ht="15.75" customHeight="1" x14ac:dyDescent="0.2"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2:11" ht="15.75" customHeight="1" x14ac:dyDescent="0.2"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2:11" ht="15.75" customHeight="1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2:11" ht="15.75" customHeight="1" x14ac:dyDescent="0.2"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2:11" ht="15.75" customHeight="1" x14ac:dyDescent="0.2"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2:11" ht="15.75" customHeight="1" x14ac:dyDescent="0.2"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2:11" ht="15.75" customHeight="1" x14ac:dyDescent="0.2"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2:11" ht="15.75" customHeight="1" x14ac:dyDescent="0.2"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2:11" ht="15.75" customHeight="1" x14ac:dyDescent="0.2"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2:11" ht="15.75" customHeight="1" x14ac:dyDescent="0.2"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2:11" ht="15.75" customHeight="1" x14ac:dyDescent="0.2"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2:11" ht="15.75" customHeight="1" x14ac:dyDescent="0.2"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2:11" ht="15.75" customHeight="1" x14ac:dyDescent="0.2"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2:11" ht="15.75" customHeight="1" x14ac:dyDescent="0.2"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2:11" ht="15.75" customHeight="1" x14ac:dyDescent="0.2"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2:11" ht="15.75" customHeight="1" x14ac:dyDescent="0.2"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2:11" ht="15.75" customHeight="1" x14ac:dyDescent="0.2"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2:11" ht="15.75" customHeight="1" x14ac:dyDescent="0.2"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2:11" ht="15.75" customHeight="1" x14ac:dyDescent="0.2"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2:11" ht="15.75" customHeight="1" x14ac:dyDescent="0.2"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2:11" ht="15.75" customHeight="1" x14ac:dyDescent="0.2"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2:11" ht="15.75" customHeight="1" x14ac:dyDescent="0.2"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2:11" ht="15.75" customHeight="1" x14ac:dyDescent="0.2"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2:11" ht="15.75" customHeight="1" x14ac:dyDescent="0.2"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2:11" ht="15.75" customHeight="1" x14ac:dyDescent="0.2"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2:11" ht="15.75" customHeight="1" x14ac:dyDescent="0.2"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2:11" ht="15.75" customHeight="1" x14ac:dyDescent="0.2"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2:11" ht="15.75" customHeight="1" x14ac:dyDescent="0.2"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2:11" ht="15.75" customHeight="1" x14ac:dyDescent="0.2"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2:11" ht="15.75" customHeight="1" x14ac:dyDescent="0.2"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2:11" ht="15.75" customHeight="1" x14ac:dyDescent="0.2"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2:11" ht="15.75" customHeight="1" x14ac:dyDescent="0.2"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2:11" ht="15.75" customHeight="1" x14ac:dyDescent="0.2"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2:11" ht="15.75" customHeight="1" x14ac:dyDescent="0.2"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2:11" ht="15.75" customHeight="1" x14ac:dyDescent="0.2"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2:11" ht="15.75" customHeight="1" x14ac:dyDescent="0.2"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2:11" ht="15.75" customHeight="1" x14ac:dyDescent="0.2"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2:11" ht="15.75" customHeight="1" x14ac:dyDescent="0.2"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2:11" ht="15.75" customHeight="1" x14ac:dyDescent="0.2"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2:11" ht="15.75" customHeight="1" x14ac:dyDescent="0.2"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2:11" ht="15.75" customHeight="1" x14ac:dyDescent="0.2"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2:11" ht="15.75" customHeight="1" x14ac:dyDescent="0.2"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2:11" ht="15.75" customHeight="1" x14ac:dyDescent="0.2"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2:11" ht="15.75" customHeight="1" x14ac:dyDescent="0.2"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2:11" ht="15.75" customHeight="1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2:11" ht="15.75" customHeight="1" x14ac:dyDescent="0.2"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2:11" ht="15.75" customHeight="1" x14ac:dyDescent="0.2"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2:11" ht="15.75" customHeight="1" x14ac:dyDescent="0.2"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2:11" ht="15.75" customHeight="1" x14ac:dyDescent="0.2"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2:11" ht="15.75" customHeight="1" x14ac:dyDescent="0.2"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2:11" ht="15.75" customHeight="1" x14ac:dyDescent="0.2"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2:11" ht="15.75" customHeight="1" x14ac:dyDescent="0.2"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spans="2:11" ht="15.75" customHeight="1" x14ac:dyDescent="0.2"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spans="2:11" ht="15.75" customHeight="1" x14ac:dyDescent="0.2"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spans="2:11" ht="15.75" customHeight="1" x14ac:dyDescent="0.2"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spans="2:11" ht="15.75" customHeight="1" x14ac:dyDescent="0.2"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spans="2:11" ht="15.75" customHeight="1" x14ac:dyDescent="0.2"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spans="2:11" ht="15.75" customHeight="1" x14ac:dyDescent="0.2"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spans="2:11" ht="15.75" customHeight="1" x14ac:dyDescent="0.2"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spans="2:11" ht="15.75" customHeight="1" x14ac:dyDescent="0.2"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spans="2:11" ht="15.75" customHeight="1" x14ac:dyDescent="0.2"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spans="2:11" ht="15.75" customHeight="1" x14ac:dyDescent="0.2"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spans="2:11" ht="15.75" customHeight="1" x14ac:dyDescent="0.2"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spans="2:11" ht="15.75" customHeight="1" x14ac:dyDescent="0.2"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spans="2:11" ht="15.75" customHeight="1" x14ac:dyDescent="0.2"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spans="2:11" ht="15.75" customHeight="1" x14ac:dyDescent="0.2"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spans="2:11" ht="15.75" customHeight="1" x14ac:dyDescent="0.2"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spans="2:11" ht="15.75" customHeight="1" x14ac:dyDescent="0.2"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spans="2:11" ht="15.75" customHeight="1" x14ac:dyDescent="0.2"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spans="2:11" ht="15.75" customHeight="1" x14ac:dyDescent="0.2"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spans="2:11" ht="15.75" customHeight="1" x14ac:dyDescent="0.2"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spans="2:11" ht="15.75" customHeight="1" x14ac:dyDescent="0.2"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spans="2:11" ht="15.75" customHeight="1" x14ac:dyDescent="0.2"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spans="2:11" ht="15.75" customHeight="1" x14ac:dyDescent="0.2"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2:11" ht="15.75" customHeight="1" x14ac:dyDescent="0.2"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2:11" ht="15.75" customHeight="1" x14ac:dyDescent="0.2"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2:11" ht="15.75" customHeight="1" x14ac:dyDescent="0.2"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2:11" ht="15.75" customHeight="1" x14ac:dyDescent="0.2"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2:11" ht="15.75" customHeight="1" x14ac:dyDescent="0.2"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2:11" ht="15.75" customHeight="1" x14ac:dyDescent="0.2"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spans="2:11" ht="15.75" customHeight="1" x14ac:dyDescent="0.2"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spans="2:11" ht="15.75" customHeight="1" x14ac:dyDescent="0.2"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spans="2:11" ht="15.75" customHeight="1" x14ac:dyDescent="0.2"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spans="2:11" ht="15.75" customHeight="1" x14ac:dyDescent="0.2"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spans="2:11" ht="15.75" customHeight="1" x14ac:dyDescent="0.2"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spans="2:11" ht="15.75" customHeight="1" x14ac:dyDescent="0.2"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spans="2:11" ht="15.75" customHeight="1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spans="2:11" ht="15.75" customHeight="1" x14ac:dyDescent="0.2"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spans="2:11" ht="15.75" customHeight="1" x14ac:dyDescent="0.2"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2:11" ht="15.75" customHeight="1" x14ac:dyDescent="0.2"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spans="2:11" ht="15.75" customHeight="1" x14ac:dyDescent="0.2"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spans="2:11" ht="15.75" customHeight="1" x14ac:dyDescent="0.2"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spans="2:11" ht="15.75" customHeight="1" x14ac:dyDescent="0.2"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spans="2:11" ht="15.75" customHeight="1" x14ac:dyDescent="0.2"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spans="2:11" ht="15.75" customHeight="1" x14ac:dyDescent="0.2"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spans="2:11" ht="15.75" customHeight="1" x14ac:dyDescent="0.2"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spans="2:11" ht="15.75" customHeight="1" x14ac:dyDescent="0.2"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spans="2:11" ht="15.75" customHeight="1" x14ac:dyDescent="0.2"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spans="2:11" ht="15.75" customHeight="1" x14ac:dyDescent="0.2"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spans="2:11" ht="15.75" customHeight="1" x14ac:dyDescent="0.2"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spans="2:11" ht="15.75" customHeight="1" x14ac:dyDescent="0.2"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spans="2:11" ht="15.75" customHeight="1" x14ac:dyDescent="0.2"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spans="2:11" ht="15.75" customHeight="1" x14ac:dyDescent="0.2"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spans="2:11" ht="15.75" customHeight="1" x14ac:dyDescent="0.2"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spans="2:11" ht="15.75" customHeight="1" x14ac:dyDescent="0.2"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spans="2:11" ht="15.75" customHeight="1" x14ac:dyDescent="0.2"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spans="2:11" ht="15.75" customHeight="1" x14ac:dyDescent="0.2"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spans="2:11" ht="15.75" customHeight="1" x14ac:dyDescent="0.2"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spans="2:11" ht="15.75" customHeight="1" x14ac:dyDescent="0.2"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spans="2:11" ht="15.75" customHeight="1" x14ac:dyDescent="0.2"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spans="2:11" ht="15.75" customHeight="1" x14ac:dyDescent="0.2"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spans="2:11" ht="15.75" customHeight="1" x14ac:dyDescent="0.2"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spans="2:11" ht="15.75" customHeight="1" x14ac:dyDescent="0.2"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spans="2:11" ht="15.75" customHeight="1" x14ac:dyDescent="0.2"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spans="2:11" ht="15.75" customHeight="1" x14ac:dyDescent="0.2"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spans="2:11" ht="15.75" customHeight="1" x14ac:dyDescent="0.2"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spans="2:11" ht="15.75" customHeight="1" x14ac:dyDescent="0.2"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spans="2:11" ht="15.75" customHeight="1" x14ac:dyDescent="0.2"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spans="2:11" ht="15.75" customHeight="1" x14ac:dyDescent="0.2"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spans="2:11" ht="15.75" customHeight="1" x14ac:dyDescent="0.2"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spans="2:11" ht="15.75" customHeight="1" x14ac:dyDescent="0.2"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spans="2:11" ht="15.75" customHeight="1" x14ac:dyDescent="0.2"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spans="2:11" ht="15.75" customHeight="1" x14ac:dyDescent="0.2"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spans="2:11" ht="15.75" customHeight="1" x14ac:dyDescent="0.2"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spans="2:11" ht="15.75" customHeight="1" x14ac:dyDescent="0.2"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spans="2:11" ht="15.75" customHeight="1" x14ac:dyDescent="0.2"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2:11" ht="15.75" customHeight="1" x14ac:dyDescent="0.2"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spans="2:11" ht="15.75" customHeight="1" x14ac:dyDescent="0.2"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2:11" ht="15.75" customHeight="1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2:11" ht="15.75" customHeight="1" x14ac:dyDescent="0.2"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2:11" ht="15.75" customHeight="1" x14ac:dyDescent="0.2"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2:11" ht="15.75" customHeight="1" x14ac:dyDescent="0.2"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2:11" ht="15.75" customHeight="1" x14ac:dyDescent="0.2"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spans="2:11" ht="15.75" customHeight="1" x14ac:dyDescent="0.2"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spans="2:11" ht="15.75" customHeight="1" x14ac:dyDescent="0.2"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spans="2:11" ht="15.75" customHeight="1" x14ac:dyDescent="0.2"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spans="2:11" ht="15.75" customHeight="1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spans="2:11" ht="15.75" customHeight="1" x14ac:dyDescent="0.2"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spans="2:11" ht="15.75" customHeight="1" x14ac:dyDescent="0.2"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2:11" ht="15.75" customHeight="1" x14ac:dyDescent="0.2"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spans="2:11" ht="15.75" customHeight="1" x14ac:dyDescent="0.2"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spans="2:11" ht="15.75" customHeight="1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spans="2:11" ht="15.75" customHeight="1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spans="2:11" ht="15.75" customHeight="1" x14ac:dyDescent="0.2"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spans="2:11" ht="15.75" customHeight="1" x14ac:dyDescent="0.2"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spans="2:11" ht="15.75" customHeight="1" x14ac:dyDescent="0.2"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spans="2:11" ht="15.75" customHeight="1" x14ac:dyDescent="0.2"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spans="2:11" ht="15.75" customHeight="1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spans="2:11" ht="15.75" customHeight="1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spans="2:11" ht="15.75" customHeight="1" x14ac:dyDescent="0.2"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spans="2:11" ht="15.75" customHeight="1" x14ac:dyDescent="0.2"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spans="2:11" ht="15.75" customHeight="1" x14ac:dyDescent="0.2"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spans="2:11" ht="15.75" customHeight="1" x14ac:dyDescent="0.2"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spans="2:11" ht="15.75" customHeight="1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spans="2:11" ht="15.75" customHeight="1" x14ac:dyDescent="0.2"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spans="2:11" ht="15.75" customHeight="1" x14ac:dyDescent="0.2"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spans="2:11" ht="15.75" customHeight="1" x14ac:dyDescent="0.2"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spans="2:11" ht="15.75" customHeight="1" x14ac:dyDescent="0.2"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spans="2:11" ht="15.75" customHeight="1" x14ac:dyDescent="0.2"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spans="2:11" ht="15.75" customHeight="1" x14ac:dyDescent="0.2"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spans="2:11" ht="15.75" customHeight="1" x14ac:dyDescent="0.2"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spans="2:11" ht="15.75" customHeight="1" x14ac:dyDescent="0.2"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spans="2:11" ht="15.75" customHeight="1" x14ac:dyDescent="0.2"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spans="2:11" ht="15.75" customHeight="1" x14ac:dyDescent="0.2"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spans="2:11" ht="15.75" customHeight="1" x14ac:dyDescent="0.2"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spans="2:11" ht="15.75" customHeight="1" x14ac:dyDescent="0.2"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spans="2:11" ht="15.75" customHeight="1" x14ac:dyDescent="0.2"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spans="2:11" ht="15.75" customHeight="1" x14ac:dyDescent="0.2"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spans="2:11" ht="15.75" customHeight="1" x14ac:dyDescent="0.2"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spans="2:11" ht="15.75" customHeight="1" x14ac:dyDescent="0.2"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spans="2:11" ht="15.75" customHeight="1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spans="2:11" ht="15.75" customHeight="1" x14ac:dyDescent="0.2"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spans="2:11" ht="15.75" customHeight="1" x14ac:dyDescent="0.2"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spans="2:11" ht="15.75" customHeight="1" x14ac:dyDescent="0.2"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spans="2:11" ht="15.75" customHeight="1" x14ac:dyDescent="0.2"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spans="2:11" ht="15.75" customHeight="1" x14ac:dyDescent="0.2"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spans="2:11" ht="15.75" customHeight="1" x14ac:dyDescent="0.2"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spans="2:11" ht="15.75" customHeight="1" x14ac:dyDescent="0.2"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spans="2:11" ht="15.75" customHeight="1" x14ac:dyDescent="0.2"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spans="2:11" ht="15.75" customHeight="1" x14ac:dyDescent="0.2"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spans="2:11" ht="15.75" customHeight="1" x14ac:dyDescent="0.2"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spans="2:11" ht="15.75" customHeight="1" x14ac:dyDescent="0.2"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spans="2:11" ht="15.75" customHeight="1" x14ac:dyDescent="0.2"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2:11" ht="15.75" customHeight="1" x14ac:dyDescent="0.2"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2:11" ht="15.75" customHeight="1" x14ac:dyDescent="0.2"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2:11" ht="15.75" customHeight="1" x14ac:dyDescent="0.2"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2:11" ht="15.75" customHeight="1" x14ac:dyDescent="0.2"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2:11" ht="15.75" customHeight="1" x14ac:dyDescent="0.2"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2:11" ht="15.75" customHeight="1" x14ac:dyDescent="0.2"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spans="2:11" ht="15.75" customHeight="1" x14ac:dyDescent="0.2"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spans="2:11" ht="15.75" customHeight="1" x14ac:dyDescent="0.2"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spans="2:11" ht="15.75" customHeight="1" x14ac:dyDescent="0.2">
      <c r="B917" s="5"/>
      <c r="C917" s="5"/>
      <c r="D917" s="5"/>
      <c r="E917" s="5"/>
      <c r="F917" s="5"/>
      <c r="G917" s="5"/>
      <c r="H917" s="5"/>
      <c r="I917" s="5"/>
      <c r="J917" s="5"/>
      <c r="K917" s="5"/>
    </row>
    <row r="918" spans="2:11" ht="15.75" customHeight="1" x14ac:dyDescent="0.2">
      <c r="B918" s="5"/>
      <c r="C918" s="5"/>
      <c r="D918" s="5"/>
      <c r="E918" s="5"/>
      <c r="F918" s="5"/>
      <c r="G918" s="5"/>
      <c r="H918" s="5"/>
      <c r="I918" s="5"/>
      <c r="J918" s="5"/>
      <c r="K918" s="5"/>
    </row>
    <row r="919" spans="2:11" ht="15.75" customHeight="1" x14ac:dyDescent="0.2">
      <c r="B919" s="5"/>
      <c r="C919" s="5"/>
      <c r="D919" s="5"/>
      <c r="E919" s="5"/>
      <c r="F919" s="5"/>
      <c r="G919" s="5"/>
      <c r="H919" s="5"/>
      <c r="I919" s="5"/>
      <c r="J919" s="5"/>
      <c r="K919" s="5"/>
    </row>
    <row r="920" spans="2:11" ht="15.75" customHeight="1" x14ac:dyDescent="0.2">
      <c r="B920" s="5"/>
      <c r="C920" s="5"/>
      <c r="D920" s="5"/>
      <c r="E920" s="5"/>
      <c r="F920" s="5"/>
      <c r="G920" s="5"/>
      <c r="H920" s="5"/>
      <c r="I920" s="5"/>
      <c r="J920" s="5"/>
      <c r="K920" s="5"/>
    </row>
    <row r="921" spans="2:11" ht="15.75" customHeight="1" x14ac:dyDescent="0.2">
      <c r="B921" s="5"/>
      <c r="C921" s="5"/>
      <c r="D921" s="5"/>
      <c r="E921" s="5"/>
      <c r="F921" s="5"/>
      <c r="G921" s="5"/>
      <c r="H921" s="5"/>
      <c r="I921" s="5"/>
      <c r="J921" s="5"/>
      <c r="K921" s="5"/>
    </row>
    <row r="922" spans="2:11" ht="15.75" customHeight="1" x14ac:dyDescent="0.2">
      <c r="B922" s="5"/>
      <c r="C922" s="5"/>
      <c r="D922" s="5"/>
      <c r="E922" s="5"/>
      <c r="F922" s="5"/>
      <c r="G922" s="5"/>
      <c r="H922" s="5"/>
      <c r="I922" s="5"/>
      <c r="J922" s="5"/>
      <c r="K922" s="5"/>
    </row>
    <row r="923" spans="2:11" ht="15.75" customHeight="1" x14ac:dyDescent="0.2">
      <c r="B923" s="5"/>
      <c r="C923" s="5"/>
      <c r="D923" s="5"/>
      <c r="E923" s="5"/>
      <c r="F923" s="5"/>
      <c r="G923" s="5"/>
      <c r="H923" s="5"/>
      <c r="I923" s="5"/>
      <c r="J923" s="5"/>
      <c r="K923" s="5"/>
    </row>
    <row r="924" spans="2:11" ht="15.75" customHeight="1" x14ac:dyDescent="0.2"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spans="2:11" ht="15.75" customHeight="1" x14ac:dyDescent="0.2">
      <c r="B925" s="5"/>
      <c r="C925" s="5"/>
      <c r="D925" s="5"/>
      <c r="E925" s="5"/>
      <c r="F925" s="5"/>
      <c r="G925" s="5"/>
      <c r="H925" s="5"/>
      <c r="I925" s="5"/>
      <c r="J925" s="5"/>
      <c r="K925" s="5"/>
    </row>
    <row r="926" spans="2:11" ht="15.75" customHeight="1" x14ac:dyDescent="0.2">
      <c r="B926" s="5"/>
      <c r="C926" s="5"/>
      <c r="D926" s="5"/>
      <c r="E926" s="5"/>
      <c r="F926" s="5"/>
      <c r="G926" s="5"/>
      <c r="H926" s="5"/>
      <c r="I926" s="5"/>
      <c r="J926" s="5"/>
      <c r="K926" s="5"/>
    </row>
    <row r="927" spans="2:11" ht="15.75" customHeight="1" x14ac:dyDescent="0.2">
      <c r="B927" s="5"/>
      <c r="C927" s="5"/>
      <c r="D927" s="5"/>
      <c r="E927" s="5"/>
      <c r="F927" s="5"/>
      <c r="G927" s="5"/>
      <c r="H927" s="5"/>
      <c r="I927" s="5"/>
      <c r="J927" s="5"/>
      <c r="K927" s="5"/>
    </row>
    <row r="928" spans="2:11" ht="15.75" customHeight="1" x14ac:dyDescent="0.2">
      <c r="B928" s="5"/>
      <c r="C928" s="5"/>
      <c r="D928" s="5"/>
      <c r="E928" s="5"/>
      <c r="F928" s="5"/>
      <c r="G928" s="5"/>
      <c r="H928" s="5"/>
      <c r="I928" s="5"/>
      <c r="J928" s="5"/>
      <c r="K928" s="5"/>
    </row>
    <row r="929" spans="2:11" ht="15.75" customHeight="1" x14ac:dyDescent="0.2"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0" spans="2:11" ht="15.75" customHeight="1" x14ac:dyDescent="0.2">
      <c r="B930" s="5"/>
      <c r="C930" s="5"/>
      <c r="D930" s="5"/>
      <c r="E930" s="5"/>
      <c r="F930" s="5"/>
      <c r="G930" s="5"/>
      <c r="H930" s="5"/>
      <c r="I930" s="5"/>
      <c r="J930" s="5"/>
      <c r="K930" s="5"/>
    </row>
    <row r="931" spans="2:11" ht="15.75" customHeight="1" x14ac:dyDescent="0.2">
      <c r="B931" s="5"/>
      <c r="C931" s="5"/>
      <c r="D931" s="5"/>
      <c r="E931" s="5"/>
      <c r="F931" s="5"/>
      <c r="G931" s="5"/>
      <c r="H931" s="5"/>
      <c r="I931" s="5"/>
      <c r="J931" s="5"/>
      <c r="K931" s="5"/>
    </row>
    <row r="932" spans="2:11" ht="15.75" customHeight="1" x14ac:dyDescent="0.2">
      <c r="B932" s="5"/>
      <c r="C932" s="5"/>
      <c r="D932" s="5"/>
      <c r="E932" s="5"/>
      <c r="F932" s="5"/>
      <c r="G932" s="5"/>
      <c r="H932" s="5"/>
      <c r="I932" s="5"/>
      <c r="J932" s="5"/>
      <c r="K932" s="5"/>
    </row>
    <row r="933" spans="2:11" ht="15.75" customHeight="1" x14ac:dyDescent="0.2">
      <c r="B933" s="5"/>
      <c r="C933" s="5"/>
      <c r="D933" s="5"/>
      <c r="E933" s="5"/>
      <c r="F933" s="5"/>
      <c r="G933" s="5"/>
      <c r="H933" s="5"/>
      <c r="I933" s="5"/>
      <c r="J933" s="5"/>
      <c r="K933" s="5"/>
    </row>
    <row r="934" spans="2:11" ht="15.75" customHeight="1" x14ac:dyDescent="0.2">
      <c r="B934" s="5"/>
      <c r="C934" s="5"/>
      <c r="D934" s="5"/>
      <c r="E934" s="5"/>
      <c r="F934" s="5"/>
      <c r="G934" s="5"/>
      <c r="H934" s="5"/>
      <c r="I934" s="5"/>
      <c r="J934" s="5"/>
      <c r="K934" s="5"/>
    </row>
    <row r="935" spans="2:11" ht="15.75" customHeight="1" x14ac:dyDescent="0.2">
      <c r="B935" s="5"/>
      <c r="C935" s="5"/>
      <c r="D935" s="5"/>
      <c r="E935" s="5"/>
      <c r="F935" s="5"/>
      <c r="G935" s="5"/>
      <c r="H935" s="5"/>
      <c r="I935" s="5"/>
      <c r="J935" s="5"/>
      <c r="K935" s="5"/>
    </row>
    <row r="936" spans="2:11" ht="15.75" customHeight="1" x14ac:dyDescent="0.2">
      <c r="B936" s="5"/>
      <c r="C936" s="5"/>
      <c r="D936" s="5"/>
      <c r="E936" s="5"/>
      <c r="F936" s="5"/>
      <c r="G936" s="5"/>
      <c r="H936" s="5"/>
      <c r="I936" s="5"/>
      <c r="J936" s="5"/>
      <c r="K936" s="5"/>
    </row>
    <row r="937" spans="2:11" ht="15.75" customHeight="1" x14ac:dyDescent="0.2"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spans="2:11" ht="15.75" customHeight="1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5"/>
    </row>
    <row r="939" spans="2:11" ht="15.75" customHeight="1" x14ac:dyDescent="0.2">
      <c r="B939" s="5"/>
      <c r="C939" s="5"/>
      <c r="D939" s="5"/>
      <c r="E939" s="5"/>
      <c r="F939" s="5"/>
      <c r="G939" s="5"/>
      <c r="H939" s="5"/>
      <c r="I939" s="5"/>
      <c r="J939" s="5"/>
      <c r="K939" s="5"/>
    </row>
    <row r="940" spans="2:11" ht="15.75" customHeight="1" x14ac:dyDescent="0.2">
      <c r="B940" s="5"/>
      <c r="C940" s="5"/>
      <c r="D940" s="5"/>
      <c r="E940" s="5"/>
      <c r="F940" s="5"/>
      <c r="G940" s="5"/>
      <c r="H940" s="5"/>
      <c r="I940" s="5"/>
      <c r="J940" s="5"/>
      <c r="K940" s="5"/>
    </row>
    <row r="941" spans="2:11" ht="15.75" customHeight="1" x14ac:dyDescent="0.2">
      <c r="B941" s="5"/>
      <c r="C941" s="5"/>
      <c r="D941" s="5"/>
      <c r="E941" s="5"/>
      <c r="F941" s="5"/>
      <c r="G941" s="5"/>
      <c r="H941" s="5"/>
      <c r="I941" s="5"/>
      <c r="J941" s="5"/>
      <c r="K941" s="5"/>
    </row>
    <row r="942" spans="2:11" ht="15.75" customHeight="1" x14ac:dyDescent="0.2">
      <c r="B942" s="5"/>
      <c r="C942" s="5"/>
      <c r="D942" s="5"/>
      <c r="E942" s="5"/>
      <c r="F942" s="5"/>
      <c r="G942" s="5"/>
      <c r="H942" s="5"/>
      <c r="I942" s="5"/>
      <c r="J942" s="5"/>
      <c r="K942" s="5"/>
    </row>
    <row r="943" spans="2:11" ht="15.75" customHeight="1" x14ac:dyDescent="0.2">
      <c r="B943" s="5"/>
      <c r="C943" s="5"/>
      <c r="D943" s="5"/>
      <c r="E943" s="5"/>
      <c r="F943" s="5"/>
      <c r="G943" s="5"/>
      <c r="H943" s="5"/>
      <c r="I943" s="5"/>
      <c r="J943" s="5"/>
      <c r="K943" s="5"/>
    </row>
    <row r="944" spans="2:11" ht="15.75" customHeight="1" x14ac:dyDescent="0.2">
      <c r="B944" s="5"/>
      <c r="C944" s="5"/>
      <c r="D944" s="5"/>
      <c r="E944" s="5"/>
      <c r="F944" s="5"/>
      <c r="G944" s="5"/>
      <c r="H944" s="5"/>
      <c r="I944" s="5"/>
      <c r="J944" s="5"/>
      <c r="K944" s="5"/>
    </row>
    <row r="945" spans="2:11" ht="15.75" customHeight="1" x14ac:dyDescent="0.2"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spans="2:11" ht="15.75" customHeight="1" x14ac:dyDescent="0.2"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2:11" ht="15.75" customHeight="1" x14ac:dyDescent="0.2"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2:11" ht="15.75" customHeight="1" x14ac:dyDescent="0.2"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2:11" ht="15.75" customHeight="1" x14ac:dyDescent="0.2"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2:11" ht="15.75" customHeight="1" x14ac:dyDescent="0.2"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2:11" ht="15.75" customHeight="1" x14ac:dyDescent="0.2"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2:11" ht="15.75" customHeight="1" x14ac:dyDescent="0.2"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2:11" ht="15.75" customHeight="1" x14ac:dyDescent="0.2"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2:11" ht="15.75" customHeight="1" x14ac:dyDescent="0.2"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2:11" ht="15.75" customHeight="1" x14ac:dyDescent="0.2"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2:11" ht="15.75" customHeight="1" x14ac:dyDescent="0.2"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2:11" ht="15.75" customHeight="1" x14ac:dyDescent="0.2"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2:11" ht="15.75" customHeight="1" x14ac:dyDescent="0.2">
      <c r="B958" s="5"/>
      <c r="C958" s="5"/>
      <c r="D958" s="5"/>
      <c r="E958" s="5"/>
      <c r="F958" s="5"/>
      <c r="G958" s="5"/>
      <c r="H958" s="5"/>
      <c r="I958" s="5"/>
      <c r="J958" s="5"/>
      <c r="K958" s="5"/>
    </row>
    <row r="959" spans="2:11" ht="15.75" customHeight="1" x14ac:dyDescent="0.2">
      <c r="B959" s="5"/>
      <c r="C959" s="5"/>
      <c r="D959" s="5"/>
      <c r="E959" s="5"/>
      <c r="F959" s="5"/>
      <c r="G959" s="5"/>
      <c r="H959" s="5"/>
      <c r="I959" s="5"/>
      <c r="J959" s="5"/>
      <c r="K959" s="5"/>
    </row>
    <row r="960" spans="2:11" ht="15.75" customHeight="1" x14ac:dyDescent="0.2">
      <c r="B960" s="5"/>
      <c r="C960" s="5"/>
      <c r="D960" s="5"/>
      <c r="E960" s="5"/>
      <c r="F960" s="5"/>
      <c r="G960" s="5"/>
      <c r="H960" s="5"/>
      <c r="I960" s="5"/>
      <c r="J960" s="5"/>
      <c r="K960" s="5"/>
    </row>
    <row r="961" spans="2:11" ht="15.75" customHeight="1" x14ac:dyDescent="0.2">
      <c r="B961" s="5"/>
      <c r="C961" s="5"/>
      <c r="D961" s="5"/>
      <c r="E961" s="5"/>
      <c r="F961" s="5"/>
      <c r="G961" s="5"/>
      <c r="H961" s="5"/>
      <c r="I961" s="5"/>
      <c r="J961" s="5"/>
      <c r="K961" s="5"/>
    </row>
    <row r="962" spans="2:11" ht="15.75" customHeight="1" x14ac:dyDescent="0.2">
      <c r="B962" s="5"/>
      <c r="C962" s="5"/>
      <c r="D962" s="5"/>
      <c r="E962" s="5"/>
      <c r="F962" s="5"/>
      <c r="G962" s="5"/>
      <c r="H962" s="5"/>
      <c r="I962" s="5"/>
      <c r="J962" s="5"/>
      <c r="K962" s="5"/>
    </row>
    <row r="963" spans="2:11" ht="15.75" customHeight="1" x14ac:dyDescent="0.2">
      <c r="B963" s="5"/>
      <c r="C963" s="5"/>
      <c r="D963" s="5"/>
      <c r="E963" s="5"/>
      <c r="F963" s="5"/>
      <c r="G963" s="5"/>
      <c r="H963" s="5"/>
      <c r="I963" s="5"/>
      <c r="J963" s="5"/>
      <c r="K963" s="5"/>
    </row>
    <row r="964" spans="2:11" ht="15.75" customHeight="1" x14ac:dyDescent="0.2">
      <c r="B964" s="5"/>
      <c r="C964" s="5"/>
      <c r="D964" s="5"/>
      <c r="E964" s="5"/>
      <c r="F964" s="5"/>
      <c r="G964" s="5"/>
      <c r="H964" s="5"/>
      <c r="I964" s="5"/>
      <c r="J964" s="5"/>
      <c r="K964" s="5"/>
    </row>
    <row r="965" spans="2:11" ht="15.75" customHeight="1" x14ac:dyDescent="0.2">
      <c r="B965" s="5"/>
      <c r="C965" s="5"/>
      <c r="D965" s="5"/>
      <c r="E965" s="5"/>
      <c r="F965" s="5"/>
      <c r="G965" s="5"/>
      <c r="H965" s="5"/>
      <c r="I965" s="5"/>
      <c r="J965" s="5"/>
      <c r="K965" s="5"/>
    </row>
    <row r="966" spans="2:11" ht="15.75" customHeight="1" x14ac:dyDescent="0.2">
      <c r="B966" s="5"/>
      <c r="C966" s="5"/>
      <c r="D966" s="5"/>
      <c r="E966" s="5"/>
      <c r="F966" s="5"/>
      <c r="G966" s="5"/>
      <c r="H966" s="5"/>
      <c r="I966" s="5"/>
      <c r="J966" s="5"/>
      <c r="K966" s="5"/>
    </row>
    <row r="967" spans="2:11" ht="15.75" customHeight="1" x14ac:dyDescent="0.2">
      <c r="B967" s="5"/>
      <c r="C967" s="5"/>
      <c r="D967" s="5"/>
      <c r="E967" s="5"/>
      <c r="F967" s="5"/>
      <c r="G967" s="5"/>
      <c r="H967" s="5"/>
      <c r="I967" s="5"/>
      <c r="J967" s="5"/>
      <c r="K967" s="5"/>
    </row>
    <row r="968" spans="2:11" ht="15.75" customHeight="1" x14ac:dyDescent="0.2">
      <c r="B968" s="5"/>
      <c r="C968" s="5"/>
      <c r="D968" s="5"/>
      <c r="E968" s="5"/>
      <c r="F968" s="5"/>
      <c r="G968" s="5"/>
      <c r="H968" s="5"/>
      <c r="I968" s="5"/>
      <c r="J968" s="5"/>
      <c r="K968" s="5"/>
    </row>
    <row r="969" spans="2:11" ht="15.75" customHeight="1" x14ac:dyDescent="0.2">
      <c r="B969" s="5"/>
      <c r="C969" s="5"/>
      <c r="D969" s="5"/>
      <c r="E969" s="5"/>
      <c r="F969" s="5"/>
      <c r="G969" s="5"/>
      <c r="H969" s="5"/>
      <c r="I969" s="5"/>
      <c r="J969" s="5"/>
      <c r="K969" s="5"/>
    </row>
    <row r="970" spans="2:11" ht="15.75" customHeight="1" x14ac:dyDescent="0.2">
      <c r="B970" s="5"/>
      <c r="C970" s="5"/>
      <c r="D970" s="5"/>
      <c r="E970" s="5"/>
      <c r="F970" s="5"/>
      <c r="G970" s="5"/>
      <c r="H970" s="5"/>
      <c r="I970" s="5"/>
      <c r="J970" s="5"/>
      <c r="K970" s="5"/>
    </row>
    <row r="971" spans="2:11" ht="15.75" customHeight="1" x14ac:dyDescent="0.2">
      <c r="B971" s="5"/>
      <c r="C971" s="5"/>
      <c r="D971" s="5"/>
      <c r="E971" s="5"/>
      <c r="F971" s="5"/>
      <c r="G971" s="5"/>
      <c r="H971" s="5"/>
      <c r="I971" s="5"/>
      <c r="J971" s="5"/>
      <c r="K971" s="5"/>
    </row>
    <row r="972" spans="2:11" ht="15.75" customHeight="1" x14ac:dyDescent="0.2">
      <c r="B972" s="5"/>
      <c r="C972" s="5"/>
      <c r="D972" s="5"/>
      <c r="E972" s="5"/>
      <c r="F972" s="5"/>
      <c r="G972" s="5"/>
      <c r="H972" s="5"/>
      <c r="I972" s="5"/>
      <c r="J972" s="5"/>
      <c r="K972" s="5"/>
    </row>
    <row r="973" spans="2:11" ht="15.75" customHeight="1" x14ac:dyDescent="0.2">
      <c r="B973" s="5"/>
      <c r="C973" s="5"/>
      <c r="D973" s="5"/>
      <c r="E973" s="5"/>
      <c r="F973" s="5"/>
      <c r="G973" s="5"/>
      <c r="H973" s="5"/>
      <c r="I973" s="5"/>
      <c r="J973" s="5"/>
      <c r="K973" s="5"/>
    </row>
    <row r="974" spans="2:11" ht="15.75" customHeight="1" x14ac:dyDescent="0.2">
      <c r="B974" s="5"/>
      <c r="C974" s="5"/>
      <c r="D974" s="5"/>
      <c r="E974" s="5"/>
      <c r="F974" s="5"/>
      <c r="G974" s="5"/>
      <c r="H974" s="5"/>
      <c r="I974" s="5"/>
      <c r="J974" s="5"/>
      <c r="K974" s="5"/>
    </row>
    <row r="975" spans="2:11" ht="15.75" customHeight="1" x14ac:dyDescent="0.2">
      <c r="B975" s="5"/>
      <c r="C975" s="5"/>
      <c r="D975" s="5"/>
      <c r="E975" s="5"/>
      <c r="F975" s="5"/>
      <c r="G975" s="5"/>
      <c r="H975" s="5"/>
      <c r="I975" s="5"/>
      <c r="J975" s="5"/>
      <c r="K975" s="5"/>
    </row>
    <row r="976" spans="2:11" ht="15.75" customHeight="1" x14ac:dyDescent="0.2">
      <c r="B976" s="5"/>
      <c r="C976" s="5"/>
      <c r="D976" s="5"/>
      <c r="E976" s="5"/>
      <c r="F976" s="5"/>
      <c r="G976" s="5"/>
      <c r="H976" s="5"/>
      <c r="I976" s="5"/>
      <c r="J976" s="5"/>
      <c r="K976" s="5"/>
    </row>
    <row r="977" spans="2:11" ht="15.75" customHeight="1" x14ac:dyDescent="0.2">
      <c r="B977" s="5"/>
      <c r="C977" s="5"/>
      <c r="D977" s="5"/>
      <c r="E977" s="5"/>
      <c r="F977" s="5"/>
      <c r="G977" s="5"/>
      <c r="H977" s="5"/>
      <c r="I977" s="5"/>
      <c r="J977" s="5"/>
      <c r="K977" s="5"/>
    </row>
    <row r="978" spans="2:11" ht="15.75" customHeight="1" x14ac:dyDescent="0.2">
      <c r="B978" s="5"/>
      <c r="C978" s="5"/>
      <c r="D978" s="5"/>
      <c r="E978" s="5"/>
      <c r="F978" s="5"/>
      <c r="G978" s="5"/>
      <c r="H978" s="5"/>
      <c r="I978" s="5"/>
      <c r="J978" s="5"/>
      <c r="K978" s="5"/>
    </row>
    <row r="979" spans="2:11" ht="15.75" customHeight="1" x14ac:dyDescent="0.2">
      <c r="B979" s="5"/>
      <c r="C979" s="5"/>
      <c r="D979" s="5"/>
      <c r="E979" s="5"/>
      <c r="F979" s="5"/>
      <c r="G979" s="5"/>
      <c r="H979" s="5"/>
      <c r="I979" s="5"/>
      <c r="J979" s="5"/>
      <c r="K979" s="5"/>
    </row>
    <row r="980" spans="2:11" ht="15.75" customHeight="1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5"/>
    </row>
    <row r="981" spans="2:11" ht="15.75" customHeight="1" x14ac:dyDescent="0.2">
      <c r="B981" s="5"/>
      <c r="C981" s="5"/>
      <c r="D981" s="5"/>
      <c r="E981" s="5"/>
      <c r="F981" s="5"/>
      <c r="G981" s="5"/>
      <c r="H981" s="5"/>
      <c r="I981" s="5"/>
      <c r="J981" s="5"/>
      <c r="K981" s="5"/>
    </row>
    <row r="982" spans="2:11" ht="15.75" customHeight="1" x14ac:dyDescent="0.2">
      <c r="B982" s="5"/>
      <c r="C982" s="5"/>
      <c r="D982" s="5"/>
      <c r="E982" s="5"/>
      <c r="F982" s="5"/>
      <c r="G982" s="5"/>
      <c r="H982" s="5"/>
      <c r="I982" s="5"/>
      <c r="J982" s="5"/>
      <c r="K982" s="5"/>
    </row>
    <row r="983" spans="2:11" ht="15.75" customHeight="1" x14ac:dyDescent="0.2">
      <c r="B983" s="5"/>
      <c r="C983" s="5"/>
      <c r="D983" s="5"/>
      <c r="E983" s="5"/>
      <c r="F983" s="5"/>
      <c r="G983" s="5"/>
      <c r="H983" s="5"/>
      <c r="I983" s="5"/>
      <c r="J983" s="5"/>
      <c r="K983" s="5"/>
    </row>
    <row r="984" spans="2:11" ht="15.75" customHeight="1" x14ac:dyDescent="0.2">
      <c r="B984" s="5"/>
      <c r="C984" s="5"/>
      <c r="D984" s="5"/>
      <c r="E984" s="5"/>
      <c r="F984" s="5"/>
      <c r="G984" s="5"/>
      <c r="H984" s="5"/>
      <c r="I984" s="5"/>
      <c r="J984" s="5"/>
      <c r="K984" s="5"/>
    </row>
    <row r="985" spans="2:11" ht="15.75" customHeight="1" x14ac:dyDescent="0.2">
      <c r="B985" s="5"/>
      <c r="C985" s="5"/>
      <c r="D985" s="5"/>
      <c r="E985" s="5"/>
      <c r="F985" s="5"/>
      <c r="G985" s="5"/>
      <c r="H985" s="5"/>
      <c r="I985" s="5"/>
      <c r="J985" s="5"/>
      <c r="K985" s="5"/>
    </row>
    <row r="986" spans="2:11" ht="15.75" customHeight="1" x14ac:dyDescent="0.2">
      <c r="B986" s="5"/>
      <c r="C986" s="5"/>
      <c r="D986" s="5"/>
      <c r="E986" s="5"/>
      <c r="F986" s="5"/>
      <c r="G986" s="5"/>
      <c r="H986" s="5"/>
      <c r="I986" s="5"/>
      <c r="J986" s="5"/>
      <c r="K986" s="5"/>
    </row>
    <row r="987" spans="2:11" ht="15.75" customHeight="1" x14ac:dyDescent="0.2">
      <c r="B987" s="5"/>
      <c r="C987" s="5"/>
      <c r="D987" s="5"/>
      <c r="E987" s="5"/>
      <c r="F987" s="5"/>
      <c r="G987" s="5"/>
      <c r="H987" s="5"/>
      <c r="I987" s="5"/>
      <c r="J987" s="5"/>
      <c r="K987" s="5"/>
    </row>
    <row r="988" spans="2:11" ht="15.75" customHeight="1" x14ac:dyDescent="0.2">
      <c r="B988" s="5"/>
      <c r="C988" s="5"/>
      <c r="D988" s="5"/>
      <c r="E988" s="5"/>
      <c r="F988" s="5"/>
      <c r="G988" s="5"/>
      <c r="H988" s="5"/>
      <c r="I988" s="5"/>
      <c r="J988" s="5"/>
      <c r="K988" s="5"/>
    </row>
    <row r="989" spans="2:11" ht="15.75" customHeight="1" x14ac:dyDescent="0.2">
      <c r="B989" s="5"/>
      <c r="C989" s="5"/>
      <c r="D989" s="5"/>
      <c r="E989" s="5"/>
      <c r="F989" s="5"/>
      <c r="G989" s="5"/>
      <c r="H989" s="5"/>
      <c r="I989" s="5"/>
      <c r="J989" s="5"/>
      <c r="K989" s="5"/>
    </row>
    <row r="990" spans="2:11" ht="15.75" customHeight="1" x14ac:dyDescent="0.2">
      <c r="B990" s="5"/>
      <c r="C990" s="5"/>
      <c r="D990" s="5"/>
      <c r="E990" s="5"/>
      <c r="F990" s="5"/>
      <c r="G990" s="5"/>
      <c r="H990" s="5"/>
      <c r="I990" s="5"/>
      <c r="J990" s="5"/>
      <c r="K990" s="5"/>
    </row>
    <row r="991" spans="2:11" ht="15.75" customHeight="1" x14ac:dyDescent="0.2">
      <c r="B991" s="5"/>
      <c r="C991" s="5"/>
      <c r="D991" s="5"/>
      <c r="E991" s="5"/>
      <c r="F991" s="5"/>
      <c r="G991" s="5"/>
      <c r="H991" s="5"/>
      <c r="I991" s="5"/>
      <c r="J991" s="5"/>
      <c r="K991" s="5"/>
    </row>
    <row r="992" spans="2:11" ht="15.75" customHeight="1" x14ac:dyDescent="0.2">
      <c r="B992" s="5"/>
      <c r="C992" s="5"/>
      <c r="D992" s="5"/>
      <c r="E992" s="5"/>
      <c r="F992" s="5"/>
      <c r="G992" s="5"/>
      <c r="H992" s="5"/>
      <c r="I992" s="5"/>
      <c r="J992" s="5"/>
      <c r="K992" s="5"/>
    </row>
    <row r="993" spans="2:11" ht="15.75" customHeight="1" x14ac:dyDescent="0.2">
      <c r="B993" s="5"/>
      <c r="C993" s="5"/>
      <c r="D993" s="5"/>
      <c r="E993" s="5"/>
      <c r="F993" s="5"/>
      <c r="G993" s="5"/>
      <c r="H993" s="5"/>
      <c r="I993" s="5"/>
      <c r="J993" s="5"/>
      <c r="K993" s="5"/>
    </row>
    <row r="994" spans="2:11" ht="15.75" customHeight="1" x14ac:dyDescent="0.2">
      <c r="B994" s="5"/>
      <c r="C994" s="5"/>
      <c r="D994" s="5"/>
      <c r="E994" s="5"/>
      <c r="F994" s="5"/>
      <c r="G994" s="5"/>
      <c r="H994" s="5"/>
      <c r="I994" s="5"/>
      <c r="J994" s="5"/>
      <c r="K994" s="5"/>
    </row>
    <row r="995" spans="2:11" ht="15.75" customHeight="1" x14ac:dyDescent="0.2">
      <c r="B995" s="5"/>
      <c r="C995" s="5"/>
      <c r="D995" s="5"/>
      <c r="E995" s="5"/>
      <c r="F995" s="5"/>
      <c r="G995" s="5"/>
      <c r="H995" s="5"/>
      <c r="I995" s="5"/>
      <c r="J995" s="5"/>
      <c r="K995" s="5"/>
    </row>
    <row r="996" spans="2:11" ht="15.75" customHeight="1" x14ac:dyDescent="0.2">
      <c r="B996" s="5"/>
      <c r="C996" s="5"/>
      <c r="D996" s="5"/>
      <c r="E996" s="5"/>
      <c r="F996" s="5"/>
      <c r="G996" s="5"/>
      <c r="H996" s="5"/>
      <c r="I996" s="5"/>
      <c r="J996" s="5"/>
      <c r="K996" s="5"/>
    </row>
    <row r="997" spans="2:11" ht="15.75" customHeight="1" x14ac:dyDescent="0.2">
      <c r="B997" s="5"/>
      <c r="C997" s="5"/>
      <c r="D997" s="5"/>
      <c r="E997" s="5"/>
      <c r="F997" s="5"/>
      <c r="G997" s="5"/>
      <c r="H997" s="5"/>
      <c r="I997" s="5"/>
      <c r="J997" s="5"/>
      <c r="K997" s="5"/>
    </row>
    <row r="998" spans="2:11" ht="15.75" customHeight="1" x14ac:dyDescent="0.2">
      <c r="B998" s="5"/>
      <c r="C998" s="5"/>
      <c r="D998" s="5"/>
      <c r="E998" s="5"/>
      <c r="F998" s="5"/>
      <c r="G998" s="5"/>
      <c r="H998" s="5"/>
      <c r="I998" s="5"/>
      <c r="J998" s="5"/>
      <c r="K998" s="5"/>
    </row>
    <row r="999" spans="2:11" ht="15.75" customHeight="1" x14ac:dyDescent="0.2">
      <c r="B999" s="5"/>
      <c r="C999" s="5"/>
      <c r="D999" s="5"/>
      <c r="E999" s="5"/>
      <c r="F999" s="5"/>
      <c r="G999" s="5"/>
      <c r="H999" s="5"/>
      <c r="I999" s="5"/>
      <c r="J999" s="5"/>
      <c r="K999" s="5"/>
    </row>
    <row r="1000" spans="2:11" ht="15.75" customHeight="1" x14ac:dyDescent="0.2">
      <c r="B1000" s="5"/>
      <c r="C1000" s="5"/>
      <c r="D1000" s="5"/>
      <c r="E1000" s="5"/>
      <c r="F1000" s="5"/>
      <c r="G1000" s="5"/>
      <c r="H1000" s="5"/>
      <c r="I1000" s="5"/>
      <c r="J1000" s="5"/>
      <c r="K1000" s="5"/>
    </row>
  </sheetData>
  <mergeCells count="32">
    <mergeCell ref="C74:C76"/>
    <mergeCell ref="C77:C79"/>
    <mergeCell ref="C49:C51"/>
    <mergeCell ref="C52:C54"/>
    <mergeCell ref="B55:B79"/>
    <mergeCell ref="C55:C56"/>
    <mergeCell ref="C57:C59"/>
    <mergeCell ref="C60:C62"/>
    <mergeCell ref="C63:C64"/>
    <mergeCell ref="C65:C67"/>
    <mergeCell ref="C68:C70"/>
    <mergeCell ref="C71:C73"/>
    <mergeCell ref="C24:C25"/>
    <mergeCell ref="C26:C28"/>
    <mergeCell ref="B29:B54"/>
    <mergeCell ref="C29:C31"/>
    <mergeCell ref="C32:C34"/>
    <mergeCell ref="C35:C37"/>
    <mergeCell ref="C38:C39"/>
    <mergeCell ref="C40:C42"/>
    <mergeCell ref="C43:C45"/>
    <mergeCell ref="C46:C48"/>
    <mergeCell ref="H2:I2"/>
    <mergeCell ref="B3:C3"/>
    <mergeCell ref="B4:B28"/>
    <mergeCell ref="C4:C6"/>
    <mergeCell ref="C7:C9"/>
    <mergeCell ref="C10:C12"/>
    <mergeCell ref="C13:C14"/>
    <mergeCell ref="C15:C17"/>
    <mergeCell ref="C18:C20"/>
    <mergeCell ref="C21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A3B8-A3DC-2148-9086-B14720BC4E94}">
  <dimension ref="A1:Z1000"/>
  <sheetViews>
    <sheetView workbookViewId="0">
      <selection sqref="A1:XFD1048576"/>
    </sheetView>
  </sheetViews>
  <sheetFormatPr baseColWidth="10" defaultColWidth="11.1640625" defaultRowHeight="16" x14ac:dyDescent="0.2"/>
  <cols>
    <col min="1" max="1" width="32.5" customWidth="1"/>
    <col min="3" max="3" width="10.33203125" customWidth="1"/>
    <col min="4" max="4" width="17.5" customWidth="1"/>
    <col min="5" max="6" width="10.1640625" customWidth="1"/>
    <col min="7" max="8" width="12.1640625" customWidth="1"/>
    <col min="9" max="9" width="29.5" customWidth="1"/>
    <col min="10" max="26" width="10.5" customWidth="1"/>
  </cols>
  <sheetData>
    <row r="1" spans="1:10" ht="15.75" customHeight="1" x14ac:dyDescent="0.3">
      <c r="A1" s="4" t="s">
        <v>25</v>
      </c>
    </row>
    <row r="2" spans="1:10" ht="15.75" customHeight="1" x14ac:dyDescent="0.2">
      <c r="B2" s="13" t="s">
        <v>1</v>
      </c>
      <c r="C2" s="7"/>
      <c r="D2" s="14" t="s">
        <v>2</v>
      </c>
      <c r="E2" s="14" t="s">
        <v>22</v>
      </c>
      <c r="F2" s="14" t="s">
        <v>4</v>
      </c>
      <c r="G2" s="14" t="s">
        <v>21</v>
      </c>
      <c r="H2" s="14" t="s">
        <v>26</v>
      </c>
      <c r="I2" s="14" t="s">
        <v>6</v>
      </c>
      <c r="J2" s="15" t="s">
        <v>7</v>
      </c>
    </row>
    <row r="3" spans="1:10" ht="15.75" customHeight="1" x14ac:dyDescent="0.2">
      <c r="B3" s="16" t="s">
        <v>27</v>
      </c>
      <c r="C3" s="16" t="s">
        <v>28</v>
      </c>
      <c r="D3" s="17">
        <v>1</v>
      </c>
      <c r="E3" s="18">
        <v>10990731</v>
      </c>
      <c r="F3" s="18">
        <v>7036409</v>
      </c>
      <c r="G3" s="18">
        <v>1.5619799999999999</v>
      </c>
      <c r="H3" s="18">
        <v>0.90962799999999999</v>
      </c>
      <c r="I3" s="18">
        <v>1</v>
      </c>
      <c r="J3" s="18">
        <v>0.20821500000000001</v>
      </c>
    </row>
    <row r="4" spans="1:10" ht="15.75" customHeight="1" x14ac:dyDescent="0.2">
      <c r="B4" s="7"/>
      <c r="C4" s="7"/>
      <c r="D4" s="17">
        <v>2</v>
      </c>
      <c r="E4" s="19"/>
      <c r="F4" s="18">
        <v>6038628</v>
      </c>
      <c r="G4" s="19"/>
      <c r="H4" s="19"/>
      <c r="I4" s="19"/>
      <c r="J4" s="19"/>
    </row>
    <row r="5" spans="1:10" ht="15.75" customHeight="1" x14ac:dyDescent="0.2">
      <c r="B5" s="7"/>
      <c r="C5" s="7"/>
      <c r="D5" s="17">
        <v>3</v>
      </c>
      <c r="E5" s="18">
        <v>7634598</v>
      </c>
      <c r="F5" s="18">
        <v>3182044</v>
      </c>
      <c r="G5" s="18">
        <v>2.3992749999999998</v>
      </c>
      <c r="H5" s="18">
        <v>1.3972309999999999</v>
      </c>
      <c r="I5" s="19"/>
      <c r="J5" s="19"/>
    </row>
    <row r="6" spans="1:10" ht="15.75" customHeight="1" x14ac:dyDescent="0.2">
      <c r="B6" s="7"/>
      <c r="C6" s="7"/>
      <c r="D6" s="17">
        <v>4</v>
      </c>
      <c r="E6" s="18">
        <v>4835429</v>
      </c>
      <c r="F6" s="18">
        <v>4062574</v>
      </c>
      <c r="G6" s="18">
        <v>1.1902379999999999</v>
      </c>
      <c r="H6" s="18">
        <v>0.69314100000000001</v>
      </c>
      <c r="I6" s="19"/>
      <c r="J6" s="19"/>
    </row>
    <row r="7" spans="1:10" ht="15.75" customHeight="1" x14ac:dyDescent="0.2">
      <c r="B7" s="7"/>
      <c r="C7" s="16" t="s">
        <v>29</v>
      </c>
      <c r="D7" s="17">
        <v>1</v>
      </c>
      <c r="E7" s="18">
        <v>22596451</v>
      </c>
      <c r="F7" s="18">
        <v>6224141</v>
      </c>
      <c r="G7" s="18">
        <v>3.6304530000000002</v>
      </c>
      <c r="H7" s="18">
        <v>2.114214</v>
      </c>
      <c r="I7" s="18">
        <v>1.8308990000000001</v>
      </c>
      <c r="J7" s="18">
        <v>0.33457999999999999</v>
      </c>
    </row>
    <row r="8" spans="1:10" ht="15.75" customHeight="1" x14ac:dyDescent="0.2">
      <c r="B8" s="7"/>
      <c r="C8" s="7"/>
      <c r="D8" s="17">
        <v>2</v>
      </c>
      <c r="E8" s="18">
        <v>18787946</v>
      </c>
      <c r="F8" s="18">
        <v>4170689</v>
      </c>
      <c r="G8" s="18">
        <v>4.5047579999999998</v>
      </c>
      <c r="H8" s="18">
        <v>2.6233710000000001</v>
      </c>
      <c r="I8" s="19"/>
      <c r="J8" s="19"/>
    </row>
    <row r="9" spans="1:10" ht="15.75" customHeight="1" x14ac:dyDescent="0.2">
      <c r="B9" s="7"/>
      <c r="C9" s="7"/>
      <c r="D9" s="17">
        <v>3</v>
      </c>
      <c r="E9" s="18">
        <v>21363369</v>
      </c>
      <c r="F9" s="18">
        <v>8515920</v>
      </c>
      <c r="G9" s="18">
        <v>2.5086390000000001</v>
      </c>
      <c r="H9" s="18">
        <v>1.46092</v>
      </c>
      <c r="I9" s="19"/>
      <c r="J9" s="19"/>
    </row>
    <row r="10" spans="1:10" ht="15.75" customHeight="1" x14ac:dyDescent="0.2">
      <c r="B10" s="7"/>
      <c r="C10" s="7"/>
      <c r="D10" s="17">
        <v>4</v>
      </c>
      <c r="E10" s="18">
        <v>58001158</v>
      </c>
      <c r="F10" s="18">
        <v>30021790</v>
      </c>
      <c r="G10" s="18">
        <v>1.931969</v>
      </c>
      <c r="H10" s="18">
        <v>1.1250929999999999</v>
      </c>
      <c r="I10" s="19"/>
      <c r="J10" s="19"/>
    </row>
    <row r="11" spans="1:10" ht="15.75" customHeight="1" x14ac:dyDescent="0.2">
      <c r="B11" s="16" t="s">
        <v>30</v>
      </c>
      <c r="C11" s="16" t="s">
        <v>28</v>
      </c>
      <c r="D11" s="17">
        <v>1</v>
      </c>
      <c r="E11" s="19"/>
      <c r="F11" s="18">
        <v>6397246</v>
      </c>
      <c r="G11" s="19"/>
      <c r="H11" s="19"/>
      <c r="I11" s="18">
        <v>1</v>
      </c>
      <c r="J11" s="18">
        <v>0.25894299999999998</v>
      </c>
    </row>
    <row r="12" spans="1:10" ht="15.75" customHeight="1" x14ac:dyDescent="0.2">
      <c r="B12" s="7"/>
      <c r="C12" s="7"/>
      <c r="D12" s="17">
        <v>2</v>
      </c>
      <c r="E12" s="18">
        <v>2891145</v>
      </c>
      <c r="F12" s="18">
        <v>5869423</v>
      </c>
      <c r="G12" s="18">
        <v>0.49257699999999999</v>
      </c>
      <c r="H12" s="18">
        <v>0.49143100000000001</v>
      </c>
      <c r="I12" s="19"/>
      <c r="J12" s="19"/>
    </row>
    <row r="13" spans="1:10" ht="15.75" customHeight="1" x14ac:dyDescent="0.2">
      <c r="B13" s="7"/>
      <c r="C13" s="7"/>
      <c r="D13" s="17">
        <v>3</v>
      </c>
      <c r="E13" s="18">
        <v>16454169</v>
      </c>
      <c r="F13" s="18">
        <v>14035478</v>
      </c>
      <c r="G13" s="18">
        <v>1.1723269999999999</v>
      </c>
      <c r="H13" s="18">
        <v>1.1695979999999999</v>
      </c>
      <c r="I13" s="19"/>
      <c r="J13" s="19"/>
    </row>
    <row r="14" spans="1:10" ht="15.75" customHeight="1" x14ac:dyDescent="0.2">
      <c r="B14" s="7"/>
      <c r="C14" s="7"/>
      <c r="D14" s="17">
        <v>4</v>
      </c>
      <c r="E14" s="18">
        <v>8495406</v>
      </c>
      <c r="F14" s="18">
        <v>6329957</v>
      </c>
      <c r="G14" s="18">
        <v>1.342095</v>
      </c>
      <c r="H14" s="18">
        <v>1.3389709999999999</v>
      </c>
      <c r="I14" s="19"/>
      <c r="J14" s="19"/>
    </row>
    <row r="15" spans="1:10" ht="15.75" customHeight="1" x14ac:dyDescent="0.2">
      <c r="B15" s="7"/>
      <c r="C15" s="16" t="s">
        <v>29</v>
      </c>
      <c r="D15" s="17">
        <v>1</v>
      </c>
      <c r="E15" s="18">
        <v>13906201</v>
      </c>
      <c r="F15" s="18">
        <v>9017600</v>
      </c>
      <c r="G15" s="18">
        <v>1.5421180000000001</v>
      </c>
      <c r="H15" s="18">
        <v>1.5385279999999999</v>
      </c>
      <c r="I15" s="18">
        <v>1.605035</v>
      </c>
      <c r="J15" s="18">
        <v>0.61432699999999996</v>
      </c>
    </row>
    <row r="16" spans="1:10" ht="15.75" customHeight="1" x14ac:dyDescent="0.2">
      <c r="B16" s="7"/>
      <c r="C16" s="7"/>
      <c r="D16" s="17">
        <v>2</v>
      </c>
      <c r="E16" s="18">
        <v>1420821</v>
      </c>
      <c r="F16" s="18">
        <v>20006126</v>
      </c>
      <c r="G16" s="18">
        <v>7.1018999999999999E-2</v>
      </c>
      <c r="H16" s="18">
        <v>7.0854E-2</v>
      </c>
      <c r="I16" s="19"/>
      <c r="J16" s="19"/>
    </row>
    <row r="17" spans="1:10" ht="15.75" customHeight="1" x14ac:dyDescent="0.2">
      <c r="B17" s="7"/>
      <c r="C17" s="7"/>
      <c r="D17" s="17">
        <v>3</v>
      </c>
      <c r="E17" s="18">
        <v>4627320</v>
      </c>
      <c r="F17" s="18">
        <v>2655527</v>
      </c>
      <c r="G17" s="18">
        <v>1.742524</v>
      </c>
      <c r="H17" s="18">
        <v>1.7384679999999999</v>
      </c>
      <c r="I17" s="19"/>
      <c r="J17" s="19"/>
    </row>
    <row r="18" spans="1:10" ht="15.75" customHeight="1" x14ac:dyDescent="0.2">
      <c r="B18" s="7"/>
      <c r="C18" s="7"/>
      <c r="D18" s="17">
        <v>4</v>
      </c>
      <c r="E18" s="18">
        <v>15447362</v>
      </c>
      <c r="F18" s="18">
        <v>5016260</v>
      </c>
      <c r="G18" s="18">
        <v>3.0794579999999998</v>
      </c>
      <c r="H18" s="18">
        <v>3.072289</v>
      </c>
      <c r="I18" s="19"/>
      <c r="J18" s="19"/>
    </row>
    <row r="19" spans="1:10" ht="15.75" customHeight="1" x14ac:dyDescent="0.2"/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3">
      <c r="A23" s="4" t="s">
        <v>31</v>
      </c>
      <c r="B23" s="5"/>
      <c r="C23" s="5"/>
      <c r="D23" s="5"/>
      <c r="E23" s="5"/>
      <c r="F23" s="5"/>
      <c r="G23" s="5"/>
      <c r="H23" s="5"/>
      <c r="I23" s="5"/>
    </row>
    <row r="24" spans="1:10" ht="15.75" customHeight="1" x14ac:dyDescent="0.2">
      <c r="B24" s="6" t="s">
        <v>1</v>
      </c>
      <c r="C24" s="7"/>
      <c r="D24" s="8" t="s">
        <v>2</v>
      </c>
      <c r="E24" s="8" t="s">
        <v>22</v>
      </c>
      <c r="F24" s="8" t="s">
        <v>4</v>
      </c>
      <c r="G24" s="8" t="s">
        <v>21</v>
      </c>
      <c r="H24" s="8" t="s">
        <v>57</v>
      </c>
      <c r="I24" s="8" t="s">
        <v>7</v>
      </c>
    </row>
    <row r="25" spans="1:10" ht="15.75" customHeight="1" x14ac:dyDescent="0.2">
      <c r="B25" s="6" t="s">
        <v>32</v>
      </c>
      <c r="C25" s="6" t="s">
        <v>33</v>
      </c>
      <c r="D25" s="9">
        <v>1</v>
      </c>
      <c r="E25" s="5">
        <v>57443.671000000002</v>
      </c>
      <c r="F25" s="5">
        <v>16130.534</v>
      </c>
      <c r="G25" s="5">
        <f t="shared" ref="G25:G59" si="0">E25/F25</f>
        <v>3.5611760280223832</v>
      </c>
      <c r="H25" s="5">
        <f>AVERAGE(G25:G27)</f>
        <v>3.6804626877971813</v>
      </c>
      <c r="I25" s="5">
        <f>STDEV(G25:G27)/SQRT(COUNT(G25:G27))</f>
        <v>0.38235069900815011</v>
      </c>
    </row>
    <row r="26" spans="1:10" ht="15.75" customHeight="1" x14ac:dyDescent="0.2">
      <c r="B26" s="7"/>
      <c r="C26" s="7"/>
      <c r="D26" s="9">
        <v>2</v>
      </c>
      <c r="E26" s="5">
        <v>65782.135999999999</v>
      </c>
      <c r="F26" s="5">
        <v>14970.049000000001</v>
      </c>
      <c r="G26" s="5">
        <f t="shared" si="0"/>
        <v>4.3942498785408111</v>
      </c>
      <c r="H26" s="5"/>
      <c r="I26" s="5"/>
    </row>
    <row r="27" spans="1:10" ht="15.75" customHeight="1" x14ac:dyDescent="0.2">
      <c r="B27" s="7"/>
      <c r="C27" s="7"/>
      <c r="D27" s="9">
        <v>3</v>
      </c>
      <c r="E27" s="5">
        <v>53584.578999999998</v>
      </c>
      <c r="F27" s="5">
        <v>17363.977999999999</v>
      </c>
      <c r="G27" s="5">
        <f t="shared" si="0"/>
        <v>3.0859621568283488</v>
      </c>
      <c r="H27" s="5"/>
      <c r="I27" s="5"/>
    </row>
    <row r="28" spans="1:10" ht="15.75" customHeight="1" x14ac:dyDescent="0.2">
      <c r="B28" s="7"/>
      <c r="C28" s="6" t="s">
        <v>34</v>
      </c>
      <c r="D28" s="9">
        <v>1</v>
      </c>
      <c r="E28" s="20">
        <v>0</v>
      </c>
      <c r="F28" s="5">
        <v>15984.977999999999</v>
      </c>
      <c r="G28" s="5">
        <f t="shared" si="0"/>
        <v>0</v>
      </c>
      <c r="H28" s="5">
        <f>AVERAGE(G28:G30)</f>
        <v>0</v>
      </c>
      <c r="I28" s="5">
        <f>STDEV(G28:G30)/SQRT(COUNT(G28:G30))</f>
        <v>0</v>
      </c>
    </row>
    <row r="29" spans="1:10" ht="15.75" customHeight="1" x14ac:dyDescent="0.2">
      <c r="B29" s="7"/>
      <c r="C29" s="7"/>
      <c r="D29" s="9">
        <v>2</v>
      </c>
      <c r="E29" s="20">
        <v>0</v>
      </c>
      <c r="F29" s="5">
        <v>14504.441999999999</v>
      </c>
      <c r="G29" s="5">
        <f t="shared" si="0"/>
        <v>0</v>
      </c>
      <c r="H29" s="5"/>
      <c r="I29" s="5"/>
    </row>
    <row r="30" spans="1:10" ht="15.75" customHeight="1" x14ac:dyDescent="0.2">
      <c r="B30" s="7"/>
      <c r="C30" s="7"/>
      <c r="D30" s="9">
        <v>3</v>
      </c>
      <c r="E30" s="20">
        <v>0</v>
      </c>
      <c r="F30" s="5">
        <v>12554.329</v>
      </c>
      <c r="G30" s="5">
        <f t="shared" si="0"/>
        <v>0</v>
      </c>
      <c r="H30" s="5"/>
      <c r="I30" s="5"/>
    </row>
    <row r="31" spans="1:10" ht="15.75" customHeight="1" x14ac:dyDescent="0.2">
      <c r="B31" s="7"/>
      <c r="C31" s="6" t="s">
        <v>35</v>
      </c>
      <c r="D31" s="9">
        <v>1</v>
      </c>
      <c r="E31" s="5">
        <v>60188.42</v>
      </c>
      <c r="F31" s="5">
        <v>16905.856</v>
      </c>
      <c r="G31" s="5">
        <f t="shared" si="0"/>
        <v>3.5602113255903753</v>
      </c>
      <c r="H31" s="5">
        <f>AVERAGE(G31:G33)</f>
        <v>3.9952325723673638</v>
      </c>
      <c r="I31" s="5">
        <f>STDEV(G31:G33)/SQRT(COUNT(G31:G33))</f>
        <v>0.31033755210074199</v>
      </c>
    </row>
    <row r="32" spans="1:10" ht="15.75" customHeight="1" x14ac:dyDescent="0.2">
      <c r="B32" s="7"/>
      <c r="C32" s="7"/>
      <c r="D32" s="9">
        <v>2</v>
      </c>
      <c r="E32" s="5">
        <v>52229.256999999998</v>
      </c>
      <c r="F32" s="5">
        <v>11363.714</v>
      </c>
      <c r="G32" s="5">
        <f t="shared" si="0"/>
        <v>4.5961432151495538</v>
      </c>
      <c r="H32" s="5"/>
      <c r="I32" s="5"/>
    </row>
    <row r="33" spans="2:9" ht="15.75" customHeight="1" x14ac:dyDescent="0.2">
      <c r="B33" s="7"/>
      <c r="C33" s="7"/>
      <c r="D33" s="9">
        <v>3</v>
      </c>
      <c r="E33" s="5">
        <v>54044.557999999997</v>
      </c>
      <c r="F33" s="5">
        <v>14113.271000000001</v>
      </c>
      <c r="G33" s="5">
        <f t="shared" si="0"/>
        <v>3.8293431763621624</v>
      </c>
      <c r="H33" s="5"/>
      <c r="I33" s="5"/>
    </row>
    <row r="34" spans="2:9" ht="15.75" customHeight="1" x14ac:dyDescent="0.2">
      <c r="B34" s="7"/>
      <c r="C34" s="6" t="s">
        <v>36</v>
      </c>
      <c r="D34" s="9">
        <v>1</v>
      </c>
      <c r="E34" s="5">
        <v>5992.69</v>
      </c>
      <c r="F34" s="5">
        <v>16787.25</v>
      </c>
      <c r="G34" s="5">
        <f t="shared" si="0"/>
        <v>0.35697865939924645</v>
      </c>
      <c r="H34" s="5">
        <f>AVERAGE(G34:G36)</f>
        <v>0.24402657204408706</v>
      </c>
      <c r="I34" s="5">
        <f>STDEV(G34:G36)/SQRT(COUNT(G34:G36))</f>
        <v>6.3680861992130827E-2</v>
      </c>
    </row>
    <row r="35" spans="2:9" ht="15.75" customHeight="1" x14ac:dyDescent="0.2">
      <c r="B35" s="7"/>
      <c r="C35" s="7"/>
      <c r="D35" s="9">
        <v>2</v>
      </c>
      <c r="E35" s="5">
        <v>4663.3050000000003</v>
      </c>
      <c r="F35" s="5">
        <v>19551.614000000001</v>
      </c>
      <c r="G35" s="5">
        <f t="shared" si="0"/>
        <v>0.23851253405473327</v>
      </c>
      <c r="H35" s="5"/>
      <c r="I35" s="5"/>
    </row>
    <row r="36" spans="2:9" ht="15.75" customHeight="1" x14ac:dyDescent="0.2">
      <c r="B36" s="7"/>
      <c r="C36" s="7"/>
      <c r="D36" s="9">
        <v>3</v>
      </c>
      <c r="E36" s="5">
        <v>2058.6979999999999</v>
      </c>
      <c r="F36" s="5">
        <v>15072.262000000001</v>
      </c>
      <c r="G36" s="5">
        <f t="shared" si="0"/>
        <v>0.13658852267828145</v>
      </c>
      <c r="H36" s="5"/>
      <c r="I36" s="5"/>
    </row>
    <row r="37" spans="2:9" ht="15.75" customHeight="1" x14ac:dyDescent="0.2">
      <c r="B37" s="7"/>
      <c r="C37" s="6" t="s">
        <v>37</v>
      </c>
      <c r="D37" s="9">
        <v>1</v>
      </c>
      <c r="E37" s="5">
        <v>4234.1540000000005</v>
      </c>
      <c r="F37" s="5">
        <v>16683.441999999999</v>
      </c>
      <c r="G37" s="5">
        <f t="shared" si="0"/>
        <v>0.25379379147300662</v>
      </c>
      <c r="H37" s="5">
        <f>AVERAGE(G37:G39)</f>
        <v>0.16582034266795834</v>
      </c>
      <c r="I37" s="5">
        <f>STDEV(G37:G39)/SQRT(COUNT(G37:G39))</f>
        <v>4.5474825057521387E-2</v>
      </c>
    </row>
    <row r="38" spans="2:9" ht="15.75" customHeight="1" x14ac:dyDescent="0.2">
      <c r="B38" s="7"/>
      <c r="C38" s="7"/>
      <c r="D38" s="9">
        <v>2</v>
      </c>
      <c r="E38" s="5">
        <v>2437.8409999999999</v>
      </c>
      <c r="F38" s="5">
        <v>23935.827000000001</v>
      </c>
      <c r="G38" s="5">
        <f t="shared" si="0"/>
        <v>0.10184903993498949</v>
      </c>
      <c r="H38" s="5"/>
      <c r="I38" s="5"/>
    </row>
    <row r="39" spans="2:9" ht="15.75" customHeight="1" x14ac:dyDescent="0.2">
      <c r="B39" s="7"/>
      <c r="C39" s="7"/>
      <c r="D39" s="9">
        <v>3</v>
      </c>
      <c r="E39" s="5">
        <v>2756.8910000000001</v>
      </c>
      <c r="F39" s="5">
        <v>19439.614000000001</v>
      </c>
      <c r="G39" s="5">
        <f t="shared" si="0"/>
        <v>0.14181819659587891</v>
      </c>
      <c r="H39" s="5"/>
      <c r="I39" s="5"/>
    </row>
    <row r="40" spans="2:9" ht="15.75" customHeight="1" x14ac:dyDescent="0.2">
      <c r="B40" s="7"/>
      <c r="C40" s="6" t="s">
        <v>38</v>
      </c>
      <c r="D40" s="9">
        <v>1</v>
      </c>
      <c r="E40" s="5">
        <v>3144.4769999999999</v>
      </c>
      <c r="F40" s="5">
        <v>22242.291000000001</v>
      </c>
      <c r="G40" s="5">
        <f t="shared" si="0"/>
        <v>0.14137379103618417</v>
      </c>
      <c r="H40" s="5">
        <f>AVERAGE(G40:G42)</f>
        <v>0.22608619950265582</v>
      </c>
      <c r="I40" s="5">
        <f>STDEV(G40:G42)/SQRT(COUNT(G40:G42))</f>
        <v>4.7230462162019198E-2</v>
      </c>
    </row>
    <row r="41" spans="2:9" ht="15.75" customHeight="1" x14ac:dyDescent="0.2">
      <c r="B41" s="7"/>
      <c r="C41" s="7"/>
      <c r="D41" s="9">
        <v>2</v>
      </c>
      <c r="E41" s="5">
        <v>5873.1750000000002</v>
      </c>
      <c r="F41" s="5">
        <v>25288.332999999999</v>
      </c>
      <c r="G41" s="5">
        <f t="shared" si="0"/>
        <v>0.23224840482763337</v>
      </c>
      <c r="H41" s="5"/>
      <c r="I41" s="5"/>
    </row>
    <row r="42" spans="2:9" ht="15.75" customHeight="1" x14ac:dyDescent="0.2">
      <c r="B42" s="7"/>
      <c r="C42" s="7"/>
      <c r="D42" s="9">
        <v>3</v>
      </c>
      <c r="E42" s="5">
        <v>6152.5690000000004</v>
      </c>
      <c r="F42" s="5">
        <v>20196.434000000001</v>
      </c>
      <c r="G42" s="5">
        <f t="shared" si="0"/>
        <v>0.30463640264414998</v>
      </c>
      <c r="H42" s="5"/>
      <c r="I42" s="5"/>
    </row>
    <row r="43" spans="2:9" ht="15.75" customHeight="1" x14ac:dyDescent="0.2">
      <c r="B43" s="6" t="s">
        <v>39</v>
      </c>
      <c r="C43" s="6" t="s">
        <v>33</v>
      </c>
      <c r="D43" s="9">
        <v>1</v>
      </c>
      <c r="E43" s="5">
        <v>42952.688000000002</v>
      </c>
      <c r="F43" s="5">
        <v>13690.513000000001</v>
      </c>
      <c r="G43" s="5">
        <f t="shared" si="0"/>
        <v>3.1374052966459329</v>
      </c>
      <c r="H43" s="5">
        <f>AVERAGE(G43:G45)</f>
        <v>3.3676917802982218</v>
      </c>
      <c r="I43" s="5">
        <f>STDEV(G43:G45)/SQRT(COUNT(G43:G45))</f>
        <v>0.48827700720052508</v>
      </c>
    </row>
    <row r="44" spans="2:9" ht="15.75" customHeight="1" x14ac:dyDescent="0.2">
      <c r="B44" s="7"/>
      <c r="C44" s="7"/>
      <c r="D44" s="9">
        <v>2</v>
      </c>
      <c r="E44" s="5">
        <v>61930.337</v>
      </c>
      <c r="F44" s="5">
        <v>14386.664000000001</v>
      </c>
      <c r="G44" s="5">
        <f t="shared" si="0"/>
        <v>4.3047044818729345</v>
      </c>
      <c r="H44" s="5"/>
      <c r="I44" s="5"/>
    </row>
    <row r="45" spans="2:9" ht="15.75" customHeight="1" x14ac:dyDescent="0.2">
      <c r="B45" s="7"/>
      <c r="C45" s="7"/>
      <c r="D45" s="9">
        <v>3</v>
      </c>
      <c r="E45" s="5">
        <v>38106.203000000001</v>
      </c>
      <c r="F45" s="5">
        <v>14320.441999999999</v>
      </c>
      <c r="G45" s="5">
        <f t="shared" si="0"/>
        <v>2.6609655623757984</v>
      </c>
      <c r="H45" s="5"/>
      <c r="I45" s="5"/>
    </row>
    <row r="46" spans="2:9" ht="15.75" customHeight="1" x14ac:dyDescent="0.2">
      <c r="B46" s="7"/>
      <c r="C46" s="6" t="s">
        <v>34</v>
      </c>
      <c r="D46" s="9">
        <v>1</v>
      </c>
      <c r="E46" s="20">
        <v>0</v>
      </c>
      <c r="F46" s="5">
        <v>13154.472</v>
      </c>
      <c r="G46" s="5">
        <f t="shared" si="0"/>
        <v>0</v>
      </c>
      <c r="H46" s="5">
        <f>AVERAGE(G46:G48)</f>
        <v>0</v>
      </c>
      <c r="I46" s="5">
        <f>STDEV(G46:G48)/SQRT(COUNT(G46:G48))</f>
        <v>0</v>
      </c>
    </row>
    <row r="47" spans="2:9" ht="15.75" customHeight="1" x14ac:dyDescent="0.2">
      <c r="B47" s="7"/>
      <c r="C47" s="7"/>
      <c r="D47" s="9">
        <v>2</v>
      </c>
      <c r="E47" s="20">
        <v>0</v>
      </c>
      <c r="F47" s="5">
        <v>11616.279</v>
      </c>
      <c r="G47" s="5">
        <f t="shared" si="0"/>
        <v>0</v>
      </c>
      <c r="H47" s="5"/>
      <c r="I47" s="5"/>
    </row>
    <row r="48" spans="2:9" ht="15.75" customHeight="1" x14ac:dyDescent="0.2">
      <c r="B48" s="7"/>
      <c r="C48" s="7"/>
      <c r="D48" s="9">
        <v>3</v>
      </c>
      <c r="E48" s="20">
        <v>0</v>
      </c>
      <c r="F48" s="5">
        <v>13809.593000000001</v>
      </c>
      <c r="G48" s="5">
        <f t="shared" si="0"/>
        <v>0</v>
      </c>
      <c r="H48" s="5"/>
      <c r="I48" s="5"/>
    </row>
    <row r="49" spans="1:26" ht="15.75" customHeight="1" x14ac:dyDescent="0.2">
      <c r="B49" s="7"/>
      <c r="C49" s="6" t="s">
        <v>35</v>
      </c>
      <c r="D49" s="9">
        <v>1</v>
      </c>
      <c r="E49" s="5">
        <v>36032.415999999997</v>
      </c>
      <c r="F49" s="5">
        <v>14476.906999999999</v>
      </c>
      <c r="G49" s="5">
        <f t="shared" si="0"/>
        <v>2.4889581731788426</v>
      </c>
      <c r="H49" s="5">
        <f>AVERAGE(G49:G51)</f>
        <v>2.7364683990922685</v>
      </c>
      <c r="I49" s="5">
        <f>STDEV(G49:G51)/SQRT(COUNT(G49:G51))</f>
        <v>0.21403875835782071</v>
      </c>
    </row>
    <row r="50" spans="1:26" ht="15.75" customHeight="1" x14ac:dyDescent="0.2">
      <c r="B50" s="7"/>
      <c r="C50" s="7"/>
      <c r="D50" s="9">
        <v>2</v>
      </c>
      <c r="E50" s="5">
        <v>46601.315999999999</v>
      </c>
      <c r="F50" s="5">
        <v>14734.664000000001</v>
      </c>
      <c r="G50" s="5">
        <f t="shared" si="0"/>
        <v>3.1626996041443496</v>
      </c>
      <c r="H50" s="5"/>
      <c r="I50" s="5"/>
    </row>
    <row r="51" spans="1:26" ht="15.75" customHeight="1" x14ac:dyDescent="0.2">
      <c r="B51" s="7"/>
      <c r="C51" s="7"/>
      <c r="D51" s="9">
        <v>3</v>
      </c>
      <c r="E51" s="5">
        <v>38081.002</v>
      </c>
      <c r="F51" s="5">
        <v>14888.492</v>
      </c>
      <c r="G51" s="5">
        <f t="shared" si="0"/>
        <v>2.5577474199536123</v>
      </c>
      <c r="H51" s="5"/>
      <c r="I51" s="5"/>
    </row>
    <row r="52" spans="1:26" ht="15.75" customHeight="1" x14ac:dyDescent="0.2">
      <c r="B52" s="7"/>
      <c r="C52" s="6" t="s">
        <v>36</v>
      </c>
      <c r="D52" s="9">
        <v>1</v>
      </c>
      <c r="E52" s="5">
        <v>3047.8409999999999</v>
      </c>
      <c r="F52" s="5">
        <v>14385.290999999999</v>
      </c>
      <c r="G52" s="5">
        <f t="shared" si="0"/>
        <v>0.21187204346439709</v>
      </c>
      <c r="H52" s="5">
        <f>AVERAGE(G52:G53)</f>
        <v>0.18850369220369373</v>
      </c>
      <c r="I52" s="5">
        <f>STDEV(G52:G53)/SQRT(COUNT(G52:G53))</f>
        <v>2.3368351260703333E-2</v>
      </c>
    </row>
    <row r="53" spans="1:26" ht="15.75" customHeight="1" x14ac:dyDescent="0.2">
      <c r="B53" s="7"/>
      <c r="C53" s="7"/>
      <c r="D53" s="9">
        <v>2</v>
      </c>
      <c r="E53" s="5">
        <v>2103.527</v>
      </c>
      <c r="F53" s="5">
        <v>12738.2</v>
      </c>
      <c r="G53" s="5">
        <f t="shared" si="0"/>
        <v>0.16513534094299037</v>
      </c>
      <c r="H53" s="5"/>
      <c r="I53" s="5"/>
    </row>
    <row r="54" spans="1:26" ht="15.75" customHeight="1" x14ac:dyDescent="0.2">
      <c r="B54" s="7"/>
      <c r="C54" s="6" t="s">
        <v>37</v>
      </c>
      <c r="D54" s="9">
        <v>1</v>
      </c>
      <c r="E54" s="5">
        <v>2332.0120000000002</v>
      </c>
      <c r="F54" s="5">
        <v>17107.007000000001</v>
      </c>
      <c r="G54" s="5">
        <f t="shared" si="0"/>
        <v>0.13631911181190257</v>
      </c>
      <c r="H54" s="5">
        <f>AVERAGE(G54:G56)</f>
        <v>0.16970040705442621</v>
      </c>
      <c r="I54" s="5">
        <f>STDEV(G54:G56)/SQRT(COUNT(G54:G56))</f>
        <v>2.5870382368292526E-2</v>
      </c>
    </row>
    <row r="55" spans="1:26" ht="15.75" customHeight="1" x14ac:dyDescent="0.2">
      <c r="B55" s="7"/>
      <c r="C55" s="7"/>
      <c r="D55" s="9">
        <v>2</v>
      </c>
      <c r="E55" s="5">
        <v>2634.2339999999999</v>
      </c>
      <c r="F55" s="5">
        <v>11939.764999999999</v>
      </c>
      <c r="G55" s="5">
        <f t="shared" si="0"/>
        <v>0.22062695538815044</v>
      </c>
      <c r="H55" s="5"/>
      <c r="I55" s="5"/>
    </row>
    <row r="56" spans="1:26" ht="15.75" customHeight="1" x14ac:dyDescent="0.2">
      <c r="B56" s="7"/>
      <c r="C56" s="7"/>
      <c r="D56" s="9">
        <v>3</v>
      </c>
      <c r="E56" s="5">
        <v>2434.8910000000001</v>
      </c>
      <c r="F56" s="5">
        <v>16002.684999999999</v>
      </c>
      <c r="G56" s="5">
        <f t="shared" si="0"/>
        <v>0.15215515396322554</v>
      </c>
      <c r="H56" s="5"/>
      <c r="I56" s="5"/>
    </row>
    <row r="57" spans="1:26" ht="15.75" customHeight="1" x14ac:dyDescent="0.2">
      <c r="B57" s="7"/>
      <c r="C57" s="6" t="s">
        <v>38</v>
      </c>
      <c r="D57" s="9">
        <v>1</v>
      </c>
      <c r="E57" s="5">
        <v>3393.4259999999999</v>
      </c>
      <c r="F57" s="5">
        <v>19330.271000000001</v>
      </c>
      <c r="G57" s="5">
        <f t="shared" si="0"/>
        <v>0.17554984097222434</v>
      </c>
      <c r="H57" s="5">
        <f>AVERAGE(G57:G59)</f>
        <v>0.18097223098792006</v>
      </c>
      <c r="I57" s="5">
        <f>STDEV(G57:G59)/SQRT(COUNT(G57:G59))</f>
        <v>9.0220504348856624E-3</v>
      </c>
    </row>
    <row r="58" spans="1:26" ht="15.75" customHeight="1" x14ac:dyDescent="0.2">
      <c r="B58" s="7"/>
      <c r="C58" s="7"/>
      <c r="D58" s="9">
        <v>2</v>
      </c>
      <c r="E58" s="5">
        <v>2663.0619999999999</v>
      </c>
      <c r="F58" s="5">
        <v>15778.392</v>
      </c>
      <c r="G58" s="5">
        <f t="shared" si="0"/>
        <v>0.16877904922123876</v>
      </c>
      <c r="H58" s="5"/>
      <c r="I58" s="5"/>
    </row>
    <row r="59" spans="1:26" ht="15.75" customHeight="1" x14ac:dyDescent="0.2">
      <c r="B59" s="7"/>
      <c r="C59" s="7"/>
      <c r="D59" s="9">
        <v>3</v>
      </c>
      <c r="E59" s="5">
        <v>3224.5479999999998</v>
      </c>
      <c r="F59" s="5">
        <v>16237.392</v>
      </c>
      <c r="G59" s="5">
        <f t="shared" si="0"/>
        <v>0.19858780277029708</v>
      </c>
      <c r="H59" s="5"/>
      <c r="I59" s="5"/>
    </row>
    <row r="60" spans="1:26" ht="15.75" customHeight="1" x14ac:dyDescent="0.2">
      <c r="B60" s="5"/>
      <c r="C60" s="5"/>
      <c r="D60" s="5"/>
      <c r="E60" s="5"/>
      <c r="F60" s="5"/>
      <c r="G60" s="5"/>
      <c r="H60" s="5"/>
      <c r="I60" s="5"/>
    </row>
    <row r="61" spans="1:26" ht="15.75" customHeight="1" x14ac:dyDescent="0.2">
      <c r="B61" s="5"/>
      <c r="C61" s="5"/>
      <c r="D61" s="5"/>
      <c r="E61" s="5"/>
      <c r="F61" s="5"/>
      <c r="G61" s="5"/>
      <c r="H61" s="5"/>
      <c r="I61" s="5"/>
    </row>
    <row r="62" spans="1:26" ht="15.75" customHeight="1" x14ac:dyDescent="0.3">
      <c r="A62" s="4" t="s">
        <v>40</v>
      </c>
      <c r="B62" s="5"/>
      <c r="C62" s="5"/>
      <c r="D62" s="5"/>
      <c r="E62" s="5"/>
      <c r="F62" s="5"/>
      <c r="G62" s="5"/>
      <c r="H62" s="5"/>
      <c r="I62" s="5"/>
    </row>
    <row r="63" spans="1:26" ht="15.75" customHeight="1" x14ac:dyDescent="0.2">
      <c r="B63" s="5"/>
      <c r="C63" s="5"/>
      <c r="D63" s="5"/>
      <c r="E63" s="5"/>
      <c r="F63" s="5"/>
      <c r="G63" s="5"/>
      <c r="H63" s="5"/>
      <c r="I63" s="5"/>
    </row>
    <row r="64" spans="1:26" ht="15.75" customHeight="1" x14ac:dyDescent="0.2">
      <c r="A64" s="21"/>
      <c r="B64" s="22" t="s">
        <v>1</v>
      </c>
      <c r="C64" s="7"/>
      <c r="D64" s="23" t="s">
        <v>2</v>
      </c>
      <c r="E64" s="23" t="s">
        <v>22</v>
      </c>
      <c r="F64" s="23" t="s">
        <v>4</v>
      </c>
      <c r="G64" s="23" t="s">
        <v>21</v>
      </c>
      <c r="H64" s="23" t="s">
        <v>26</v>
      </c>
      <c r="I64" s="23" t="s">
        <v>6</v>
      </c>
      <c r="J64" s="24" t="s">
        <v>7</v>
      </c>
      <c r="K64" s="7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2">
      <c r="B65" s="16" t="s">
        <v>8</v>
      </c>
      <c r="C65" s="16" t="s">
        <v>28</v>
      </c>
      <c r="D65" s="17">
        <v>1</v>
      </c>
      <c r="E65" s="18">
        <v>13600587</v>
      </c>
      <c r="F65" s="18">
        <v>23793507</v>
      </c>
      <c r="G65" s="18">
        <v>0.57160900000000003</v>
      </c>
      <c r="H65" s="18">
        <v>0.41089900000000001</v>
      </c>
      <c r="I65" s="18">
        <v>1</v>
      </c>
      <c r="J65" s="18">
        <v>0.58910099999999999</v>
      </c>
      <c r="K65" s="19"/>
    </row>
    <row r="66" spans="1:26" ht="15.75" customHeight="1" x14ac:dyDescent="0.2">
      <c r="B66" s="7"/>
      <c r="C66" s="7"/>
      <c r="D66" s="17">
        <v>2</v>
      </c>
      <c r="E66" s="18">
        <v>31985113</v>
      </c>
      <c r="F66" s="18">
        <v>14468785</v>
      </c>
      <c r="G66" s="18">
        <v>2.210629</v>
      </c>
      <c r="H66" s="18">
        <v>1.5891010000000001</v>
      </c>
      <c r="I66" s="19"/>
      <c r="J66" s="19"/>
      <c r="K66" s="19"/>
    </row>
    <row r="67" spans="1:26" ht="15.75" customHeight="1" x14ac:dyDescent="0.2">
      <c r="B67" s="7"/>
      <c r="C67" s="7"/>
      <c r="D67" s="17">
        <v>3</v>
      </c>
      <c r="E67" s="19"/>
      <c r="F67" s="19"/>
      <c r="G67" s="19"/>
      <c r="H67" s="19"/>
      <c r="I67" s="19"/>
      <c r="J67" s="19"/>
      <c r="K67" s="19"/>
    </row>
    <row r="68" spans="1:26" ht="15.75" customHeight="1" x14ac:dyDescent="0.2">
      <c r="B68" s="7"/>
      <c r="C68" s="16" t="s">
        <v>29</v>
      </c>
      <c r="D68" s="17">
        <v>1</v>
      </c>
      <c r="E68" s="18">
        <v>6723546</v>
      </c>
      <c r="F68" s="18">
        <v>11875773</v>
      </c>
      <c r="G68" s="18">
        <v>0.56615599999999999</v>
      </c>
      <c r="H68" s="18">
        <v>0.40697899999999998</v>
      </c>
      <c r="I68" s="18">
        <v>0.46606599999999998</v>
      </c>
      <c r="J68" s="18">
        <v>9.214E-2</v>
      </c>
      <c r="K68" s="19"/>
    </row>
    <row r="69" spans="1:26" ht="15.75" customHeight="1" x14ac:dyDescent="0.2">
      <c r="B69" s="7"/>
      <c r="C69" s="7"/>
      <c r="D69" s="17">
        <v>2</v>
      </c>
      <c r="E69" s="18">
        <v>10018169</v>
      </c>
      <c r="F69" s="18">
        <v>11134498</v>
      </c>
      <c r="G69" s="18">
        <v>0.89974100000000001</v>
      </c>
      <c r="H69" s="18">
        <v>0.64677499999999999</v>
      </c>
      <c r="I69" s="19"/>
      <c r="J69" s="19"/>
      <c r="K69" s="19"/>
    </row>
    <row r="70" spans="1:26" ht="15.75" customHeight="1" x14ac:dyDescent="0.2">
      <c r="B70" s="7"/>
      <c r="C70" s="7"/>
      <c r="D70" s="17">
        <v>3</v>
      </c>
      <c r="E70" s="18">
        <v>13288959</v>
      </c>
      <c r="F70" s="18">
        <v>27733667</v>
      </c>
      <c r="G70" s="18">
        <v>0.47916300000000001</v>
      </c>
      <c r="H70" s="18">
        <v>0.344445</v>
      </c>
      <c r="I70" s="19"/>
      <c r="J70" s="19"/>
      <c r="K70" s="19"/>
    </row>
    <row r="71" spans="1:26" ht="15.75" customHeight="1" x14ac:dyDescent="0.2">
      <c r="B71" s="16" t="s">
        <v>41</v>
      </c>
      <c r="C71" s="16" t="s">
        <v>28</v>
      </c>
      <c r="D71" s="17">
        <v>1</v>
      </c>
      <c r="E71" s="18">
        <v>30219292</v>
      </c>
      <c r="F71" s="18">
        <v>9487632</v>
      </c>
      <c r="G71" s="18">
        <v>3.1851250000000002</v>
      </c>
      <c r="H71" s="18">
        <v>1.019533</v>
      </c>
      <c r="I71" s="18">
        <v>1</v>
      </c>
      <c r="J71" s="18">
        <v>1.9532999999999998E-2</v>
      </c>
      <c r="K71" s="19"/>
    </row>
    <row r="72" spans="1:26" ht="15.75" customHeight="1" x14ac:dyDescent="0.2">
      <c r="B72" s="7"/>
      <c r="C72" s="7"/>
      <c r="D72" s="17">
        <v>2</v>
      </c>
      <c r="E72" s="19"/>
      <c r="F72" s="19"/>
      <c r="G72" s="19"/>
      <c r="H72" s="19"/>
      <c r="I72" s="19"/>
      <c r="J72" s="19"/>
      <c r="K72" s="19"/>
    </row>
    <row r="73" spans="1:26" ht="15.75" customHeight="1" x14ac:dyDescent="0.2">
      <c r="B73" s="7"/>
      <c r="C73" s="7"/>
      <c r="D73" s="17">
        <v>3</v>
      </c>
      <c r="E73" s="18">
        <v>62834279</v>
      </c>
      <c r="F73" s="18">
        <v>20513427</v>
      </c>
      <c r="G73" s="18">
        <v>3.0630809999999999</v>
      </c>
      <c r="H73" s="18">
        <v>0.98046699999999998</v>
      </c>
      <c r="I73" s="19"/>
      <c r="J73" s="19"/>
      <c r="K73" s="19"/>
    </row>
    <row r="74" spans="1:26" ht="15.75" customHeight="1" x14ac:dyDescent="0.2">
      <c r="B74" s="7"/>
      <c r="C74" s="16" t="s">
        <v>29</v>
      </c>
      <c r="D74" s="17">
        <v>1</v>
      </c>
      <c r="E74" s="18">
        <v>11343614</v>
      </c>
      <c r="F74" s="18">
        <v>11045961</v>
      </c>
      <c r="G74" s="18">
        <v>1.0269470000000001</v>
      </c>
      <c r="H74" s="18">
        <v>0.32871699999999998</v>
      </c>
      <c r="I74" s="18">
        <v>0.220162</v>
      </c>
      <c r="J74" s="18">
        <v>5.7675999999999998E-2</v>
      </c>
      <c r="K74" s="19"/>
    </row>
    <row r="75" spans="1:26" ht="15.75" customHeight="1" x14ac:dyDescent="0.2">
      <c r="B75" s="7"/>
      <c r="C75" s="7"/>
      <c r="D75" s="17">
        <v>2</v>
      </c>
      <c r="E75" s="18">
        <v>5507123</v>
      </c>
      <c r="F75" s="18">
        <v>13344240</v>
      </c>
      <c r="G75" s="18">
        <v>0.41269699999999998</v>
      </c>
      <c r="H75" s="18">
        <v>0.132101</v>
      </c>
      <c r="I75" s="19"/>
      <c r="J75" s="19"/>
      <c r="K75" s="19"/>
    </row>
    <row r="76" spans="1:26" ht="15.75" customHeight="1" x14ac:dyDescent="0.2">
      <c r="B76" s="7"/>
      <c r="C76" s="7"/>
      <c r="D76" s="17">
        <v>3</v>
      </c>
      <c r="E76" s="18">
        <v>12415044</v>
      </c>
      <c r="F76" s="18">
        <v>19902838</v>
      </c>
      <c r="G76" s="18">
        <v>0.62378299999999998</v>
      </c>
      <c r="H76" s="18">
        <v>0.19966800000000001</v>
      </c>
      <c r="I76" s="19"/>
      <c r="J76" s="19"/>
      <c r="K76" s="19"/>
    </row>
    <row r="77" spans="1:26" ht="15.75" customHeight="1" x14ac:dyDescent="0.2">
      <c r="B77" s="5"/>
      <c r="C77" s="5"/>
      <c r="D77" s="5"/>
      <c r="E77" s="5"/>
      <c r="F77" s="5"/>
      <c r="G77" s="5"/>
      <c r="H77" s="5"/>
      <c r="I77" s="5"/>
    </row>
    <row r="78" spans="1:26" ht="15.75" customHeight="1" x14ac:dyDescent="0.2">
      <c r="B78" s="5"/>
      <c r="C78" s="5"/>
      <c r="D78" s="5"/>
      <c r="E78" s="5"/>
      <c r="F78" s="5"/>
      <c r="G78" s="5"/>
      <c r="H78" s="5"/>
      <c r="I78" s="5"/>
    </row>
    <row r="79" spans="1:26" ht="15.75" customHeight="1" x14ac:dyDescent="0.3">
      <c r="A79" s="4" t="s">
        <v>42</v>
      </c>
      <c r="B79" s="5"/>
      <c r="C79" s="5"/>
      <c r="D79" s="5"/>
      <c r="E79" s="5"/>
      <c r="F79" s="5"/>
      <c r="G79" s="5"/>
      <c r="H79" s="5"/>
      <c r="I79" s="5"/>
    </row>
    <row r="80" spans="1:26" ht="15.75" customHeight="1" x14ac:dyDescent="0.2">
      <c r="A80" s="21"/>
      <c r="B80" s="22" t="s">
        <v>1</v>
      </c>
      <c r="C80" s="7"/>
      <c r="D80" s="23" t="s">
        <v>2</v>
      </c>
      <c r="E80" s="23" t="s">
        <v>22</v>
      </c>
      <c r="F80" s="23" t="s">
        <v>4</v>
      </c>
      <c r="G80" s="23" t="s">
        <v>21</v>
      </c>
      <c r="H80" s="23" t="s">
        <v>26</v>
      </c>
      <c r="I80" s="23" t="s">
        <v>6</v>
      </c>
      <c r="J80" s="25" t="s">
        <v>7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2:10" ht="15.75" customHeight="1" x14ac:dyDescent="0.2">
      <c r="B81" s="16" t="s">
        <v>8</v>
      </c>
      <c r="C81" s="16" t="s">
        <v>28</v>
      </c>
      <c r="D81" s="17">
        <v>1</v>
      </c>
      <c r="E81" s="18">
        <v>43084190</v>
      </c>
      <c r="F81" s="18">
        <v>21163173</v>
      </c>
      <c r="G81" s="18">
        <v>2.0358100000000001</v>
      </c>
      <c r="H81" s="18">
        <v>1.2750779999999999</v>
      </c>
      <c r="I81" s="18">
        <v>1</v>
      </c>
      <c r="J81" s="18">
        <v>5.7972999999999997E-2</v>
      </c>
    </row>
    <row r="82" spans="2:10" ht="15.75" customHeight="1" x14ac:dyDescent="0.2">
      <c r="B82" s="7"/>
      <c r="C82" s="7"/>
      <c r="D82" s="17">
        <v>2</v>
      </c>
      <c r="E82" s="18">
        <v>23436532</v>
      </c>
      <c r="F82" s="18">
        <v>20350862</v>
      </c>
      <c r="G82" s="18">
        <v>1.151624</v>
      </c>
      <c r="H82" s="18">
        <v>0.72128999999999999</v>
      </c>
      <c r="I82" s="19"/>
      <c r="J82" s="19"/>
    </row>
    <row r="83" spans="2:10" ht="15.75" customHeight="1" x14ac:dyDescent="0.2">
      <c r="B83" s="7"/>
      <c r="C83" s="7"/>
      <c r="D83" s="17">
        <v>3</v>
      </c>
      <c r="E83" s="18">
        <v>33113355</v>
      </c>
      <c r="F83" s="18">
        <v>20664677</v>
      </c>
      <c r="G83" s="18">
        <v>1.6024130000000001</v>
      </c>
      <c r="H83" s="18">
        <v>1.0036309999999999</v>
      </c>
      <c r="I83" s="19"/>
      <c r="J83" s="19"/>
    </row>
    <row r="84" spans="2:10" ht="15.75" customHeight="1" x14ac:dyDescent="0.2">
      <c r="B84" s="7"/>
      <c r="C84" s="7"/>
      <c r="D84" s="17">
        <v>4</v>
      </c>
      <c r="E84" s="18">
        <v>24773531</v>
      </c>
      <c r="F84" s="18">
        <v>16036933</v>
      </c>
      <c r="G84" s="18">
        <v>1.54478</v>
      </c>
      <c r="H84" s="18">
        <v>1.0398309999999999</v>
      </c>
      <c r="I84" s="19"/>
      <c r="J84" s="19"/>
    </row>
    <row r="85" spans="2:10" ht="15.75" customHeight="1" x14ac:dyDescent="0.2">
      <c r="B85" s="7"/>
      <c r="C85" s="7"/>
      <c r="D85" s="17">
        <v>5</v>
      </c>
      <c r="E85" s="18">
        <v>14349235</v>
      </c>
      <c r="F85" s="18">
        <v>8813664</v>
      </c>
      <c r="G85" s="18">
        <v>1.6280669999999999</v>
      </c>
      <c r="H85" s="18">
        <v>1.0958939999999999</v>
      </c>
      <c r="I85" s="19"/>
      <c r="J85" s="19"/>
    </row>
    <row r="86" spans="2:10" ht="15.75" customHeight="1" x14ac:dyDescent="0.2">
      <c r="B86" s="7"/>
      <c r="C86" s="7"/>
      <c r="D86" s="17">
        <v>6</v>
      </c>
      <c r="E86" s="18">
        <v>17248907</v>
      </c>
      <c r="F86" s="18">
        <v>13434005</v>
      </c>
      <c r="G86" s="18">
        <v>1.2839739999999999</v>
      </c>
      <c r="H86" s="18">
        <v>0.86427600000000004</v>
      </c>
      <c r="I86" s="19"/>
      <c r="J86" s="19"/>
    </row>
    <row r="87" spans="2:10" ht="15.75" customHeight="1" x14ac:dyDescent="0.2">
      <c r="B87" s="7"/>
      <c r="C87" s="7"/>
      <c r="D87" s="17">
        <v>7</v>
      </c>
      <c r="E87" s="18">
        <v>18804949</v>
      </c>
      <c r="F87" s="18">
        <v>8098874</v>
      </c>
      <c r="G87" s="18">
        <v>2.3219210000000001</v>
      </c>
      <c r="H87" s="18">
        <v>1.1889449999999999</v>
      </c>
      <c r="I87" s="19"/>
      <c r="J87" s="19"/>
    </row>
    <row r="88" spans="2:10" ht="15.75" customHeight="1" x14ac:dyDescent="0.2">
      <c r="B88" s="7"/>
      <c r="C88" s="7"/>
      <c r="D88" s="17">
        <v>8</v>
      </c>
      <c r="E88" s="18">
        <v>32478307</v>
      </c>
      <c r="F88" s="18">
        <v>17329095</v>
      </c>
      <c r="G88" s="18">
        <v>1.874207</v>
      </c>
      <c r="H88" s="18">
        <v>0.95969199999999999</v>
      </c>
      <c r="I88" s="19"/>
      <c r="J88" s="19"/>
    </row>
    <row r="89" spans="2:10" ht="15.75" customHeight="1" x14ac:dyDescent="0.2">
      <c r="B89" s="7"/>
      <c r="C89" s="7"/>
      <c r="D89" s="17">
        <v>9</v>
      </c>
      <c r="E89" s="18">
        <v>46053853</v>
      </c>
      <c r="F89" s="18">
        <v>27699117</v>
      </c>
      <c r="G89" s="18">
        <v>1.662647</v>
      </c>
      <c r="H89" s="18">
        <v>0.85136199999999995</v>
      </c>
      <c r="I89" s="19"/>
      <c r="J89" s="19"/>
    </row>
    <row r="90" spans="2:10" ht="15.75" customHeight="1" x14ac:dyDescent="0.2">
      <c r="B90" s="7"/>
      <c r="C90" s="16" t="s">
        <v>29</v>
      </c>
      <c r="D90" s="17">
        <v>1</v>
      </c>
      <c r="E90" s="18">
        <v>12804871</v>
      </c>
      <c r="F90" s="18">
        <v>34222921</v>
      </c>
      <c r="G90" s="18">
        <v>0.37416100000000002</v>
      </c>
      <c r="H90" s="18">
        <v>0.234346</v>
      </c>
      <c r="I90" s="18">
        <v>0.16514799999999999</v>
      </c>
      <c r="J90" s="18">
        <v>2.6771E-2</v>
      </c>
    </row>
    <row r="91" spans="2:10" ht="15.75" customHeight="1" x14ac:dyDescent="0.2">
      <c r="B91" s="7"/>
      <c r="C91" s="7"/>
      <c r="D91" s="17">
        <v>2</v>
      </c>
      <c r="E91" s="18">
        <v>14595956</v>
      </c>
      <c r="F91" s="18">
        <v>33595001</v>
      </c>
      <c r="G91" s="18">
        <v>0.43446800000000002</v>
      </c>
      <c r="H91" s="18">
        <v>0.27211800000000003</v>
      </c>
      <c r="I91" s="19"/>
      <c r="J91" s="19"/>
    </row>
    <row r="92" spans="2:10" ht="15.75" customHeight="1" x14ac:dyDescent="0.2">
      <c r="B92" s="7"/>
      <c r="C92" s="7"/>
      <c r="D92" s="17">
        <v>3</v>
      </c>
      <c r="E92" s="19"/>
      <c r="F92" s="19"/>
      <c r="G92" s="26"/>
      <c r="H92" s="19"/>
      <c r="I92" s="19"/>
      <c r="J92" s="19"/>
    </row>
    <row r="93" spans="2:10" ht="15.75" customHeight="1" x14ac:dyDescent="0.2">
      <c r="B93" s="7"/>
      <c r="C93" s="7"/>
      <c r="D93" s="17">
        <v>4</v>
      </c>
      <c r="E93" s="18">
        <v>2205442</v>
      </c>
      <c r="F93" s="18">
        <v>18173316</v>
      </c>
      <c r="G93" s="18">
        <v>0.12135600000000001</v>
      </c>
      <c r="H93" s="18">
        <v>8.1687999999999997E-2</v>
      </c>
      <c r="I93" s="19"/>
      <c r="J93" s="19"/>
    </row>
    <row r="94" spans="2:10" ht="15.75" customHeight="1" x14ac:dyDescent="0.2">
      <c r="B94" s="7"/>
      <c r="C94" s="7"/>
      <c r="D94" s="17">
        <v>5</v>
      </c>
      <c r="E94" s="18">
        <v>3750003</v>
      </c>
      <c r="F94" s="18">
        <v>16959317</v>
      </c>
      <c r="G94" s="18">
        <v>0.22111800000000001</v>
      </c>
      <c r="H94" s="18">
        <v>0.14884</v>
      </c>
      <c r="I94" s="19"/>
      <c r="J94" s="19"/>
    </row>
    <row r="95" spans="2:10" ht="15.75" customHeight="1" x14ac:dyDescent="0.2">
      <c r="B95" s="7"/>
      <c r="C95" s="7"/>
      <c r="D95" s="17">
        <v>6</v>
      </c>
      <c r="E95" s="18">
        <v>1594691</v>
      </c>
      <c r="F95" s="18">
        <v>5446067</v>
      </c>
      <c r="G95" s="18">
        <v>0.29281499999999999</v>
      </c>
      <c r="H95" s="18">
        <v>0.197101</v>
      </c>
      <c r="I95" s="19"/>
      <c r="J95" s="19"/>
    </row>
    <row r="96" spans="2:10" ht="15.75" customHeight="1" x14ac:dyDescent="0.2">
      <c r="B96" s="7"/>
      <c r="C96" s="7"/>
      <c r="D96" s="17">
        <v>7</v>
      </c>
      <c r="E96" s="18">
        <v>5412484</v>
      </c>
      <c r="F96" s="18">
        <v>37210176</v>
      </c>
      <c r="G96" s="18">
        <v>0.145457</v>
      </c>
      <c r="H96" s="18">
        <v>7.4482000000000007E-2</v>
      </c>
      <c r="I96" s="19"/>
      <c r="J96" s="19"/>
    </row>
    <row r="97" spans="2:10" ht="15.75" customHeight="1" x14ac:dyDescent="0.2">
      <c r="B97" s="7"/>
      <c r="C97" s="7"/>
      <c r="D97" s="17">
        <v>8</v>
      </c>
      <c r="E97" s="18">
        <v>5418634</v>
      </c>
      <c r="F97" s="18">
        <v>28901303</v>
      </c>
      <c r="G97" s="18">
        <v>0.18748799999999999</v>
      </c>
      <c r="H97" s="18">
        <v>9.6003000000000005E-2</v>
      </c>
      <c r="I97" s="19"/>
      <c r="J97" s="19"/>
    </row>
    <row r="98" spans="2:10" ht="15.75" customHeight="1" x14ac:dyDescent="0.2">
      <c r="B98" s="7"/>
      <c r="C98" s="7"/>
      <c r="D98" s="17">
        <v>9</v>
      </c>
      <c r="E98" s="18">
        <v>8277203</v>
      </c>
      <c r="F98" s="18">
        <v>19566980</v>
      </c>
      <c r="G98" s="18">
        <v>0.42301899999999998</v>
      </c>
      <c r="H98" s="18">
        <v>0.21660799999999999</v>
      </c>
      <c r="I98" s="19"/>
      <c r="J98" s="19"/>
    </row>
    <row r="99" spans="2:10" ht="15.75" customHeight="1" x14ac:dyDescent="0.2">
      <c r="B99" s="16" t="s">
        <v>43</v>
      </c>
      <c r="C99" s="16" t="s">
        <v>28</v>
      </c>
      <c r="D99" s="17">
        <v>1</v>
      </c>
      <c r="E99" s="19"/>
      <c r="F99" s="19"/>
      <c r="G99" s="19"/>
      <c r="H99" s="19"/>
      <c r="I99" s="18">
        <v>1</v>
      </c>
      <c r="J99" s="18">
        <v>0.15351699999999999</v>
      </c>
    </row>
    <row r="100" spans="2:10" ht="15.75" customHeight="1" x14ac:dyDescent="0.2">
      <c r="B100" s="7"/>
      <c r="C100" s="7"/>
      <c r="D100" s="17">
        <v>2</v>
      </c>
      <c r="E100" s="19"/>
      <c r="F100" s="19"/>
      <c r="G100" s="19"/>
      <c r="H100" s="19"/>
      <c r="I100" s="19"/>
      <c r="J100" s="19"/>
    </row>
    <row r="101" spans="2:10" ht="15.75" customHeight="1" x14ac:dyDescent="0.2">
      <c r="B101" s="7"/>
      <c r="C101" s="7"/>
      <c r="D101" s="17">
        <v>3</v>
      </c>
      <c r="E101" s="19"/>
      <c r="F101" s="19"/>
      <c r="G101" s="19"/>
      <c r="H101" s="19"/>
      <c r="I101" s="19"/>
      <c r="J101" s="19"/>
    </row>
    <row r="102" spans="2:10" ht="15.75" customHeight="1" x14ac:dyDescent="0.2">
      <c r="B102" s="7"/>
      <c r="C102" s="7"/>
      <c r="D102" s="17">
        <v>4</v>
      </c>
      <c r="E102" s="18">
        <v>39934259</v>
      </c>
      <c r="F102" s="18">
        <v>12997334</v>
      </c>
      <c r="G102" s="18">
        <v>3.0724960000000001</v>
      </c>
      <c r="H102" s="18">
        <v>1.4376469999999999</v>
      </c>
      <c r="I102" s="19"/>
      <c r="J102" s="19"/>
    </row>
    <row r="103" spans="2:10" ht="15.75" customHeight="1" x14ac:dyDescent="0.2">
      <c r="B103" s="7"/>
      <c r="C103" s="7"/>
      <c r="D103" s="17">
        <v>5</v>
      </c>
      <c r="E103" s="18">
        <v>42980424</v>
      </c>
      <c r="F103" s="18">
        <v>19314805</v>
      </c>
      <c r="G103" s="18">
        <v>2.2252580000000002</v>
      </c>
      <c r="H103" s="18">
        <v>1.0412170000000001</v>
      </c>
      <c r="I103" s="19"/>
      <c r="J103" s="19"/>
    </row>
    <row r="104" spans="2:10" ht="15.75" customHeight="1" x14ac:dyDescent="0.2">
      <c r="B104" s="7"/>
      <c r="C104" s="7"/>
      <c r="D104" s="17">
        <v>6</v>
      </c>
      <c r="E104" s="18">
        <v>37521013</v>
      </c>
      <c r="F104" s="18">
        <v>33688758</v>
      </c>
      <c r="G104" s="18">
        <v>1.1137550000000001</v>
      </c>
      <c r="H104" s="18">
        <v>0.52113500000000001</v>
      </c>
      <c r="I104" s="19"/>
      <c r="J104" s="19"/>
    </row>
    <row r="105" spans="2:10" ht="15.75" customHeight="1" x14ac:dyDescent="0.2">
      <c r="B105" s="7"/>
      <c r="C105" s="7"/>
      <c r="D105" s="17">
        <v>7</v>
      </c>
      <c r="E105" s="18">
        <v>41674479</v>
      </c>
      <c r="F105" s="18">
        <v>19393377</v>
      </c>
      <c r="G105" s="18">
        <v>2.1489029999999998</v>
      </c>
      <c r="H105" s="18">
        <v>1.0371429999999999</v>
      </c>
      <c r="I105" s="19"/>
      <c r="J105" s="19"/>
    </row>
    <row r="106" spans="2:10" ht="15.75" customHeight="1" x14ac:dyDescent="0.2">
      <c r="B106" s="7"/>
      <c r="C106" s="7"/>
      <c r="D106" s="17">
        <v>8</v>
      </c>
      <c r="E106" s="18">
        <v>43844242</v>
      </c>
      <c r="F106" s="18">
        <v>15591616</v>
      </c>
      <c r="G106" s="18">
        <v>2.8120400000000001</v>
      </c>
      <c r="H106" s="18">
        <v>1.3571979999999999</v>
      </c>
      <c r="I106" s="19"/>
      <c r="J106" s="19"/>
    </row>
    <row r="107" spans="2:10" ht="15.75" customHeight="1" x14ac:dyDescent="0.2">
      <c r="B107" s="7"/>
      <c r="C107" s="7"/>
      <c r="D107" s="17">
        <v>9</v>
      </c>
      <c r="E107" s="18">
        <v>42649678</v>
      </c>
      <c r="F107" s="18">
        <v>33986710</v>
      </c>
      <c r="G107" s="18">
        <v>1.254893</v>
      </c>
      <c r="H107" s="18">
        <v>0.60565899999999995</v>
      </c>
      <c r="I107" s="19"/>
      <c r="J107" s="19"/>
    </row>
    <row r="108" spans="2:10" ht="15.75" customHeight="1" x14ac:dyDescent="0.2">
      <c r="B108" s="7"/>
      <c r="C108" s="16" t="s">
        <v>29</v>
      </c>
      <c r="D108" s="17">
        <v>1</v>
      </c>
      <c r="E108" s="19"/>
      <c r="F108" s="19"/>
      <c r="G108" s="19"/>
      <c r="H108" s="27"/>
      <c r="I108" s="18">
        <v>0.402001</v>
      </c>
      <c r="J108" s="18">
        <v>0.11232399999999999</v>
      </c>
    </row>
    <row r="109" spans="2:10" ht="15.75" customHeight="1" x14ac:dyDescent="0.2">
      <c r="B109" s="7"/>
      <c r="C109" s="7"/>
      <c r="D109" s="17">
        <v>2</v>
      </c>
      <c r="E109" s="19"/>
      <c r="F109" s="19"/>
      <c r="G109" s="19"/>
      <c r="H109" s="19"/>
      <c r="I109" s="19"/>
      <c r="J109" s="19"/>
    </row>
    <row r="110" spans="2:10" ht="15.75" customHeight="1" x14ac:dyDescent="0.2">
      <c r="B110" s="7"/>
      <c r="C110" s="7"/>
      <c r="D110" s="17">
        <v>3</v>
      </c>
      <c r="E110" s="19"/>
      <c r="F110" s="19"/>
      <c r="G110" s="19"/>
      <c r="H110" s="19"/>
      <c r="I110" s="19"/>
      <c r="J110" s="19"/>
    </row>
    <row r="111" spans="2:10" ht="15.75" customHeight="1" x14ac:dyDescent="0.2">
      <c r="B111" s="7"/>
      <c r="C111" s="7"/>
      <c r="D111" s="17">
        <v>4</v>
      </c>
      <c r="E111" s="18">
        <v>-2058559</v>
      </c>
      <c r="F111" s="18">
        <v>18266944</v>
      </c>
      <c r="G111" s="18">
        <v>-0.11269</v>
      </c>
      <c r="H111" s="18">
        <v>-5.2729999999999999E-2</v>
      </c>
      <c r="I111" s="19"/>
      <c r="J111" s="19"/>
    </row>
    <row r="112" spans="2:10" ht="15.75" customHeight="1" x14ac:dyDescent="0.2">
      <c r="B112" s="7"/>
      <c r="C112" s="7"/>
      <c r="D112" s="17">
        <v>5</v>
      </c>
      <c r="E112" s="18">
        <v>16063770</v>
      </c>
      <c r="F112" s="18">
        <v>14614070</v>
      </c>
      <c r="G112" s="18">
        <v>1.099199</v>
      </c>
      <c r="H112" s="18">
        <v>0.51432500000000003</v>
      </c>
      <c r="I112" s="19"/>
      <c r="J112" s="19"/>
    </row>
    <row r="113" spans="2:10" ht="15.75" customHeight="1" x14ac:dyDescent="0.2">
      <c r="B113" s="7"/>
      <c r="C113" s="7"/>
      <c r="D113" s="17">
        <v>6</v>
      </c>
      <c r="E113" s="18">
        <v>-1822073</v>
      </c>
      <c r="F113" s="18">
        <v>32755864</v>
      </c>
      <c r="G113" s="18">
        <v>-5.5629999999999999E-2</v>
      </c>
      <c r="H113" s="18">
        <v>-2.6030000000000001E-2</v>
      </c>
      <c r="I113" s="19"/>
      <c r="J113" s="19"/>
    </row>
    <row r="114" spans="2:10" ht="15.75" customHeight="1" x14ac:dyDescent="0.2">
      <c r="B114" s="7"/>
      <c r="C114" s="7"/>
      <c r="D114" s="17">
        <v>7</v>
      </c>
      <c r="E114" s="18">
        <v>-5703013</v>
      </c>
      <c r="F114" s="18">
        <v>27677184</v>
      </c>
      <c r="G114" s="18">
        <v>-0.20605000000000001</v>
      </c>
      <c r="H114" s="18">
        <v>-9.9449999999999997E-2</v>
      </c>
      <c r="I114" s="19"/>
      <c r="J114" s="19"/>
    </row>
    <row r="115" spans="2:10" ht="15.75" customHeight="1" x14ac:dyDescent="0.2">
      <c r="B115" s="7"/>
      <c r="C115" s="7"/>
      <c r="D115" s="17">
        <v>8</v>
      </c>
      <c r="E115" s="18">
        <v>14638536</v>
      </c>
      <c r="F115" s="18">
        <v>24389668</v>
      </c>
      <c r="G115" s="18">
        <v>0.60019400000000001</v>
      </c>
      <c r="H115" s="18">
        <v>0.28967700000000002</v>
      </c>
      <c r="I115" s="19"/>
      <c r="J115" s="19"/>
    </row>
    <row r="116" spans="2:10" ht="15.75" customHeight="1" x14ac:dyDescent="0.2">
      <c r="B116" s="7"/>
      <c r="C116" s="7"/>
      <c r="D116" s="17">
        <v>9</v>
      </c>
      <c r="E116" s="18">
        <v>-3418567</v>
      </c>
      <c r="F116" s="18">
        <v>25890906</v>
      </c>
      <c r="G116" s="18">
        <v>-0.13203999999999999</v>
      </c>
      <c r="H116" s="18">
        <v>-6.3729999999999995E-2</v>
      </c>
      <c r="I116" s="19"/>
      <c r="J116" s="19"/>
    </row>
    <row r="117" spans="2:10" ht="15.75" customHeight="1" x14ac:dyDescent="0.2">
      <c r="B117" s="16" t="s">
        <v>44</v>
      </c>
      <c r="C117" s="16" t="s">
        <v>28</v>
      </c>
      <c r="D117" s="17">
        <v>1</v>
      </c>
      <c r="E117" s="18">
        <v>55854428</v>
      </c>
      <c r="F117" s="18">
        <v>40865709</v>
      </c>
      <c r="G117" s="18">
        <v>1.3667800000000001</v>
      </c>
      <c r="H117" s="18">
        <v>0.87504700000000002</v>
      </c>
      <c r="I117" s="18">
        <v>1</v>
      </c>
      <c r="J117" s="18">
        <v>5.5319E-2</v>
      </c>
    </row>
    <row r="118" spans="2:10" ht="15.75" customHeight="1" x14ac:dyDescent="0.2">
      <c r="B118" s="7"/>
      <c r="C118" s="7"/>
      <c r="D118" s="17">
        <v>2</v>
      </c>
      <c r="E118" s="18">
        <v>38965237</v>
      </c>
      <c r="F118" s="18">
        <v>22033846</v>
      </c>
      <c r="G118" s="18">
        <v>1.7684260000000001</v>
      </c>
      <c r="H118" s="18">
        <v>1.1321909999999999</v>
      </c>
      <c r="I118" s="19"/>
      <c r="J118" s="19"/>
    </row>
    <row r="119" spans="2:10" ht="15.75" customHeight="1" x14ac:dyDescent="0.2">
      <c r="B119" s="7"/>
      <c r="C119" s="7"/>
      <c r="D119" s="17">
        <v>3</v>
      </c>
      <c r="E119" s="18">
        <v>54283518</v>
      </c>
      <c r="F119" s="18">
        <v>35007087</v>
      </c>
      <c r="G119" s="18">
        <v>1.5506439999999999</v>
      </c>
      <c r="H119" s="18">
        <v>0.992761</v>
      </c>
      <c r="I119" s="19"/>
      <c r="J119" s="19"/>
    </row>
    <row r="120" spans="2:10" ht="15.75" customHeight="1" x14ac:dyDescent="0.2">
      <c r="B120" s="7"/>
      <c r="C120" s="7"/>
      <c r="D120" s="17">
        <v>4</v>
      </c>
      <c r="E120" s="18">
        <v>31012605</v>
      </c>
      <c r="F120" s="18">
        <v>25180969</v>
      </c>
      <c r="G120" s="18">
        <v>1.231589</v>
      </c>
      <c r="H120" s="18">
        <v>0.88739999999999997</v>
      </c>
      <c r="I120" s="19"/>
      <c r="J120" s="19"/>
    </row>
    <row r="121" spans="2:10" ht="15.75" customHeight="1" x14ac:dyDescent="0.2">
      <c r="B121" s="7"/>
      <c r="C121" s="7"/>
      <c r="D121" s="17">
        <v>5</v>
      </c>
      <c r="E121" s="18">
        <v>34986333</v>
      </c>
      <c r="F121" s="18">
        <v>28856532</v>
      </c>
      <c r="G121" s="18">
        <v>1.212423</v>
      </c>
      <c r="H121" s="18">
        <v>0.87358999999999998</v>
      </c>
      <c r="I121" s="19"/>
      <c r="J121" s="19"/>
    </row>
    <row r="122" spans="2:10" ht="15.75" customHeight="1" x14ac:dyDescent="0.2">
      <c r="B122" s="7"/>
      <c r="C122" s="7"/>
      <c r="D122" s="17">
        <v>6</v>
      </c>
      <c r="E122" s="18">
        <v>47887161</v>
      </c>
      <c r="F122" s="18">
        <v>27848254</v>
      </c>
      <c r="G122" s="18">
        <v>1.7195750000000001</v>
      </c>
      <c r="H122" s="18">
        <v>1.2390099999999999</v>
      </c>
      <c r="I122" s="19"/>
      <c r="J122" s="19"/>
    </row>
    <row r="123" spans="2:10" ht="15.75" customHeight="1" x14ac:dyDescent="0.2">
      <c r="B123" s="7"/>
      <c r="C123" s="7"/>
      <c r="D123" s="17">
        <v>7</v>
      </c>
      <c r="E123" s="18">
        <v>25488706</v>
      </c>
      <c r="F123" s="18">
        <v>4191931</v>
      </c>
      <c r="G123" s="18">
        <v>6.0804210000000003</v>
      </c>
      <c r="H123" s="18">
        <v>0.75074600000000002</v>
      </c>
      <c r="I123" s="19"/>
      <c r="J123" s="19"/>
    </row>
    <row r="124" spans="2:10" ht="15.75" customHeight="1" x14ac:dyDescent="0.2">
      <c r="B124" s="7"/>
      <c r="C124" s="7"/>
      <c r="D124" s="17">
        <v>8</v>
      </c>
      <c r="E124" s="18">
        <v>29290975</v>
      </c>
      <c r="F124" s="18">
        <v>3042329</v>
      </c>
      <c r="G124" s="18">
        <v>9.6278140000000008</v>
      </c>
      <c r="H124" s="18">
        <v>1.1887399999999999</v>
      </c>
      <c r="I124" s="19"/>
      <c r="J124" s="19"/>
    </row>
    <row r="125" spans="2:10" ht="15.75" customHeight="1" x14ac:dyDescent="0.2">
      <c r="B125" s="7"/>
      <c r="C125" s="7"/>
      <c r="D125" s="17">
        <v>9</v>
      </c>
      <c r="E125" s="18">
        <v>39459801</v>
      </c>
      <c r="F125" s="18">
        <v>4594073</v>
      </c>
      <c r="G125" s="18">
        <v>8.5892839999999993</v>
      </c>
      <c r="H125" s="18">
        <v>1.060514</v>
      </c>
      <c r="I125" s="19"/>
      <c r="J125" s="19"/>
    </row>
    <row r="126" spans="2:10" ht="15.75" customHeight="1" x14ac:dyDescent="0.2">
      <c r="B126" s="7"/>
      <c r="C126" s="16" t="s">
        <v>29</v>
      </c>
      <c r="D126" s="17">
        <v>1</v>
      </c>
      <c r="E126" s="18">
        <v>13706102</v>
      </c>
      <c r="F126" s="18">
        <v>27971533</v>
      </c>
      <c r="G126" s="18">
        <v>0.49000199999999999</v>
      </c>
      <c r="H126" s="18">
        <v>0.31371199999999999</v>
      </c>
      <c r="I126" s="18">
        <v>0.23051199999999999</v>
      </c>
      <c r="J126" s="18">
        <v>4.1218999999999999E-2</v>
      </c>
    </row>
    <row r="127" spans="2:10" ht="15.75" customHeight="1" x14ac:dyDescent="0.2">
      <c r="B127" s="7"/>
      <c r="C127" s="7"/>
      <c r="D127" s="17">
        <v>2</v>
      </c>
      <c r="E127" s="18">
        <v>21967897</v>
      </c>
      <c r="F127" s="18">
        <v>39929403</v>
      </c>
      <c r="G127" s="18">
        <v>0.55016799999999999</v>
      </c>
      <c r="H127" s="18">
        <v>0.35223199999999999</v>
      </c>
      <c r="I127" s="19"/>
      <c r="J127" s="19"/>
    </row>
    <row r="128" spans="2:10" ht="15.75" customHeight="1" x14ac:dyDescent="0.2">
      <c r="B128" s="7"/>
      <c r="C128" s="7"/>
      <c r="D128" s="17">
        <v>3</v>
      </c>
      <c r="E128" s="18">
        <v>8586055</v>
      </c>
      <c r="F128" s="18">
        <v>42413806</v>
      </c>
      <c r="G128" s="18">
        <v>0.202435</v>
      </c>
      <c r="H128" s="18">
        <v>0.129604</v>
      </c>
      <c r="I128" s="19"/>
      <c r="J128" s="19"/>
    </row>
    <row r="129" spans="2:10" ht="15.75" customHeight="1" x14ac:dyDescent="0.2">
      <c r="B129" s="7"/>
      <c r="C129" s="7"/>
      <c r="D129" s="17">
        <v>4</v>
      </c>
      <c r="E129" s="18">
        <v>14019224</v>
      </c>
      <c r="F129" s="18">
        <v>22587691</v>
      </c>
      <c r="G129" s="18">
        <v>0.62065800000000004</v>
      </c>
      <c r="H129" s="18">
        <v>0.44720399999999999</v>
      </c>
      <c r="I129" s="19"/>
      <c r="J129" s="19"/>
    </row>
    <row r="130" spans="2:10" ht="15.75" customHeight="1" x14ac:dyDescent="0.2">
      <c r="B130" s="7"/>
      <c r="C130" s="7"/>
      <c r="D130" s="17">
        <v>5</v>
      </c>
      <c r="E130" s="18">
        <v>9831683</v>
      </c>
      <c r="F130" s="18">
        <v>27264348</v>
      </c>
      <c r="G130" s="18">
        <v>0.36060599999999998</v>
      </c>
      <c r="H130" s="18">
        <v>0.259828</v>
      </c>
      <c r="I130" s="19"/>
      <c r="J130" s="19"/>
    </row>
    <row r="131" spans="2:10" ht="15.75" customHeight="1" x14ac:dyDescent="0.2">
      <c r="B131" s="7"/>
      <c r="C131" s="7"/>
      <c r="D131" s="17">
        <v>6</v>
      </c>
      <c r="E131" s="18">
        <v>4454456</v>
      </c>
      <c r="F131" s="18">
        <v>45210462</v>
      </c>
      <c r="G131" s="18">
        <v>9.8527000000000003E-2</v>
      </c>
      <c r="H131" s="18">
        <v>7.0992E-2</v>
      </c>
      <c r="I131" s="19"/>
      <c r="J131" s="19"/>
    </row>
    <row r="132" spans="2:10" ht="15.75" customHeight="1" x14ac:dyDescent="0.2">
      <c r="B132" s="7"/>
      <c r="C132" s="7"/>
      <c r="D132" s="17">
        <v>7</v>
      </c>
      <c r="E132" s="18">
        <v>11741757</v>
      </c>
      <c r="F132" s="18">
        <v>7432818</v>
      </c>
      <c r="G132" s="18">
        <v>1.579718</v>
      </c>
      <c r="H132" s="18">
        <v>0.195047</v>
      </c>
      <c r="I132" s="19"/>
      <c r="J132" s="19"/>
    </row>
    <row r="133" spans="2:10" ht="15.75" customHeight="1" x14ac:dyDescent="0.2">
      <c r="B133" s="7"/>
      <c r="C133" s="7"/>
      <c r="D133" s="17">
        <v>8</v>
      </c>
      <c r="E133" s="18">
        <v>7929708</v>
      </c>
      <c r="F133" s="18">
        <v>4970561</v>
      </c>
      <c r="G133" s="18">
        <v>1.5953349999999999</v>
      </c>
      <c r="H133" s="18">
        <v>0.19697500000000001</v>
      </c>
      <c r="I133" s="19"/>
      <c r="J133" s="19"/>
    </row>
    <row r="134" spans="2:10" ht="15.75" customHeight="1" x14ac:dyDescent="0.2">
      <c r="B134" s="7"/>
      <c r="C134" s="7"/>
      <c r="D134" s="17">
        <v>9</v>
      </c>
      <c r="E134" s="18">
        <v>4050319</v>
      </c>
      <c r="F134" s="18">
        <v>4587504</v>
      </c>
      <c r="G134" s="18">
        <v>0.88290299999999999</v>
      </c>
      <c r="H134" s="18">
        <v>0.109011</v>
      </c>
      <c r="I134" s="19"/>
      <c r="J134" s="19"/>
    </row>
    <row r="135" spans="2:10" ht="15.75" customHeight="1" x14ac:dyDescent="0.2">
      <c r="B135" s="16" t="s">
        <v>45</v>
      </c>
      <c r="C135" s="16" t="s">
        <v>28</v>
      </c>
      <c r="D135" s="17">
        <v>1</v>
      </c>
      <c r="E135" s="18">
        <v>10909562</v>
      </c>
      <c r="F135" s="18">
        <v>16703489</v>
      </c>
      <c r="G135" s="18">
        <v>0.65313100000000002</v>
      </c>
      <c r="H135" s="18">
        <v>0.69847599999999999</v>
      </c>
      <c r="I135" s="18">
        <v>1</v>
      </c>
      <c r="J135" s="18">
        <v>7.6101000000000002E-2</v>
      </c>
    </row>
    <row r="136" spans="2:10" ht="15.75" customHeight="1" x14ac:dyDescent="0.2">
      <c r="B136" s="7"/>
      <c r="C136" s="7"/>
      <c r="D136" s="17">
        <v>2</v>
      </c>
      <c r="E136" s="18">
        <v>14454521</v>
      </c>
      <c r="F136" s="18">
        <v>18023878</v>
      </c>
      <c r="G136" s="18">
        <v>0.80196500000000004</v>
      </c>
      <c r="H136" s="18">
        <v>0.85764399999999996</v>
      </c>
      <c r="I136" s="19"/>
      <c r="J136" s="19"/>
    </row>
    <row r="137" spans="2:10" ht="15.75" customHeight="1" x14ac:dyDescent="0.2">
      <c r="B137" s="7"/>
      <c r="C137" s="7"/>
      <c r="D137" s="17">
        <v>3</v>
      </c>
      <c r="E137" s="18">
        <v>24000849</v>
      </c>
      <c r="F137" s="18">
        <v>17776545</v>
      </c>
      <c r="G137" s="18">
        <v>1.350141</v>
      </c>
      <c r="H137" s="18">
        <v>1.4438789999999999</v>
      </c>
      <c r="I137" s="19"/>
      <c r="J137" s="19"/>
    </row>
    <row r="138" spans="2:10" ht="15.75" customHeight="1" x14ac:dyDescent="0.2">
      <c r="B138" s="7"/>
      <c r="C138" s="7"/>
      <c r="D138" s="17">
        <v>4</v>
      </c>
      <c r="E138" s="18">
        <v>29083167</v>
      </c>
      <c r="F138" s="18">
        <v>29501736</v>
      </c>
      <c r="G138" s="18">
        <v>0.98581200000000002</v>
      </c>
      <c r="H138" s="18">
        <v>0.86105100000000001</v>
      </c>
      <c r="I138" s="19"/>
      <c r="J138" s="19"/>
    </row>
    <row r="139" spans="2:10" ht="15.75" customHeight="1" x14ac:dyDescent="0.2">
      <c r="B139" s="7"/>
      <c r="C139" s="7"/>
      <c r="D139" s="17">
        <v>5</v>
      </c>
      <c r="E139" s="18">
        <v>25491708</v>
      </c>
      <c r="F139" s="18">
        <v>25041978</v>
      </c>
      <c r="G139" s="18">
        <v>1.0179590000000001</v>
      </c>
      <c r="H139" s="18">
        <v>0.88912999999999998</v>
      </c>
      <c r="I139" s="19"/>
      <c r="J139" s="19"/>
    </row>
    <row r="140" spans="2:10" ht="15.75" customHeight="1" x14ac:dyDescent="0.2">
      <c r="B140" s="7"/>
      <c r="C140" s="7"/>
      <c r="D140" s="17">
        <v>6</v>
      </c>
      <c r="E140" s="18">
        <v>21897056</v>
      </c>
      <c r="F140" s="18">
        <v>15302895</v>
      </c>
      <c r="G140" s="18">
        <v>1.430909</v>
      </c>
      <c r="H140" s="18">
        <v>1.249819</v>
      </c>
      <c r="I140" s="19"/>
      <c r="J140" s="19"/>
    </row>
    <row r="141" spans="2:10" ht="15.75" customHeight="1" x14ac:dyDescent="0.2">
      <c r="B141" s="7"/>
      <c r="C141" s="7"/>
      <c r="D141" s="17">
        <v>7</v>
      </c>
      <c r="E141" s="18">
        <v>33095907</v>
      </c>
      <c r="F141" s="18">
        <v>6002585</v>
      </c>
      <c r="G141" s="18">
        <v>5.5136089999999998</v>
      </c>
      <c r="H141" s="18">
        <v>0.94730400000000003</v>
      </c>
      <c r="I141" s="19"/>
      <c r="J141" s="19"/>
    </row>
    <row r="142" spans="2:10" ht="15.75" customHeight="1" x14ac:dyDescent="0.2">
      <c r="B142" s="7"/>
      <c r="C142" s="7"/>
      <c r="D142" s="17">
        <v>8</v>
      </c>
      <c r="E142" s="18">
        <v>30889034</v>
      </c>
      <c r="F142" s="18">
        <v>5565568</v>
      </c>
      <c r="G142" s="18">
        <v>5.5500239999999996</v>
      </c>
      <c r="H142" s="18">
        <v>0.95356099999999999</v>
      </c>
      <c r="I142" s="19"/>
      <c r="J142" s="19"/>
    </row>
    <row r="143" spans="2:10" ht="15.75" customHeight="1" x14ac:dyDescent="0.2">
      <c r="B143" s="7"/>
      <c r="C143" s="7"/>
      <c r="D143" s="17">
        <v>9</v>
      </c>
      <c r="E143" s="18">
        <v>32134364</v>
      </c>
      <c r="F143" s="18">
        <v>5023108</v>
      </c>
      <c r="G143" s="18">
        <v>6.3973069999999996</v>
      </c>
      <c r="H143" s="18">
        <v>1.0991340000000001</v>
      </c>
      <c r="I143" s="19"/>
      <c r="J143" s="19"/>
    </row>
    <row r="144" spans="2:10" ht="15.75" customHeight="1" x14ac:dyDescent="0.2">
      <c r="B144" s="7"/>
      <c r="C144" s="16" t="s">
        <v>29</v>
      </c>
      <c r="D144" s="17">
        <v>1</v>
      </c>
      <c r="E144" s="18">
        <v>3875759</v>
      </c>
      <c r="F144" s="18">
        <v>11407369</v>
      </c>
      <c r="G144" s="18">
        <v>0.33975899999999998</v>
      </c>
      <c r="H144" s="18">
        <v>0.363348</v>
      </c>
      <c r="I144" s="18">
        <v>0.24707399999999999</v>
      </c>
      <c r="J144" s="18">
        <v>2.7942000000000002E-2</v>
      </c>
    </row>
    <row r="145" spans="2:10" ht="15.75" customHeight="1" x14ac:dyDescent="0.2">
      <c r="B145" s="7"/>
      <c r="C145" s="7"/>
      <c r="D145" s="17">
        <v>2</v>
      </c>
      <c r="E145" s="18">
        <v>6792672</v>
      </c>
      <c r="F145" s="18">
        <v>19886764</v>
      </c>
      <c r="G145" s="18">
        <v>0.34156700000000001</v>
      </c>
      <c r="H145" s="18">
        <v>0.365282</v>
      </c>
      <c r="I145" s="19"/>
      <c r="J145" s="19"/>
    </row>
    <row r="146" spans="2:10" ht="15.75" customHeight="1" x14ac:dyDescent="0.2">
      <c r="B146" s="7"/>
      <c r="C146" s="7"/>
      <c r="D146" s="17">
        <v>3</v>
      </c>
      <c r="E146" s="19"/>
      <c r="F146" s="19"/>
      <c r="G146" s="19"/>
      <c r="H146" s="19"/>
      <c r="I146" s="19"/>
      <c r="J146" s="19"/>
    </row>
    <row r="147" spans="2:10" ht="15.75" customHeight="1" x14ac:dyDescent="0.2">
      <c r="B147" s="7"/>
      <c r="C147" s="7"/>
      <c r="D147" s="17">
        <v>4</v>
      </c>
      <c r="E147" s="18">
        <v>6197857</v>
      </c>
      <c r="F147" s="18">
        <v>21487200</v>
      </c>
      <c r="G147" s="18">
        <v>0.28844399999999998</v>
      </c>
      <c r="H147" s="18">
        <v>0.25194</v>
      </c>
      <c r="I147" s="19"/>
      <c r="J147" s="19"/>
    </row>
    <row r="148" spans="2:10" ht="15.75" customHeight="1" x14ac:dyDescent="0.2">
      <c r="B148" s="7"/>
      <c r="C148" s="7"/>
      <c r="D148" s="17">
        <v>5</v>
      </c>
      <c r="E148" s="18">
        <v>4199355</v>
      </c>
      <c r="F148" s="18">
        <v>15755046</v>
      </c>
      <c r="G148" s="18">
        <v>0.26654</v>
      </c>
      <c r="H148" s="18">
        <v>0.23280799999999999</v>
      </c>
      <c r="I148" s="19"/>
      <c r="J148" s="19"/>
    </row>
    <row r="149" spans="2:10" ht="15.75" customHeight="1" x14ac:dyDescent="0.2">
      <c r="B149" s="7"/>
      <c r="C149" s="7"/>
      <c r="D149" s="17">
        <v>6</v>
      </c>
      <c r="E149" s="18">
        <v>9653825</v>
      </c>
      <c r="F149" s="18">
        <v>50059801</v>
      </c>
      <c r="G149" s="18">
        <v>0.19284599999999999</v>
      </c>
      <c r="H149" s="18">
        <v>0.16844000000000001</v>
      </c>
      <c r="I149" s="19"/>
      <c r="J149" s="19"/>
    </row>
    <row r="150" spans="2:10" ht="15.75" customHeight="1" x14ac:dyDescent="0.2">
      <c r="B150" s="7"/>
      <c r="C150" s="7"/>
      <c r="D150" s="17">
        <v>7</v>
      </c>
      <c r="E150" s="18">
        <v>10119224</v>
      </c>
      <c r="F150" s="18">
        <v>7933734</v>
      </c>
      <c r="G150" s="18">
        <v>1.275468</v>
      </c>
      <c r="H150" s="18">
        <v>0.219141</v>
      </c>
      <c r="I150" s="19"/>
      <c r="J150" s="19"/>
    </row>
    <row r="151" spans="2:10" ht="15.75" customHeight="1" x14ac:dyDescent="0.2">
      <c r="B151" s="7"/>
      <c r="C151" s="7"/>
      <c r="D151" s="17">
        <v>8</v>
      </c>
      <c r="E151" s="18">
        <v>9821652</v>
      </c>
      <c r="F151" s="18">
        <v>7685373</v>
      </c>
      <c r="G151" s="18">
        <v>1.2779670000000001</v>
      </c>
      <c r="H151" s="18">
        <v>0.21956999999999999</v>
      </c>
      <c r="I151" s="19"/>
      <c r="J151" s="19"/>
    </row>
    <row r="152" spans="2:10" ht="15.75" customHeight="1" x14ac:dyDescent="0.2">
      <c r="B152" s="7"/>
      <c r="C152" s="7"/>
      <c r="D152" s="17">
        <v>9</v>
      </c>
      <c r="E152" s="18">
        <v>16952739</v>
      </c>
      <c r="F152" s="18">
        <v>18663923</v>
      </c>
      <c r="G152" s="18">
        <v>0.90831600000000001</v>
      </c>
      <c r="H152" s="18">
        <v>0.15606</v>
      </c>
      <c r="I152" s="19"/>
      <c r="J152" s="19"/>
    </row>
    <row r="153" spans="2:10" ht="15.75" customHeight="1" x14ac:dyDescent="0.2"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2:10" ht="15.75" customHeight="1" x14ac:dyDescent="0.2">
      <c r="B154" s="5"/>
      <c r="C154" s="5"/>
      <c r="D154" s="5"/>
      <c r="E154" s="5"/>
      <c r="F154" s="5"/>
      <c r="G154" s="5"/>
      <c r="H154" s="5"/>
      <c r="I154" s="5"/>
    </row>
    <row r="155" spans="2:10" ht="15.75" customHeight="1" x14ac:dyDescent="0.2">
      <c r="B155" s="5"/>
      <c r="C155" s="5"/>
      <c r="D155" s="5"/>
      <c r="E155" s="5"/>
      <c r="F155" s="5"/>
      <c r="G155" s="5"/>
      <c r="H155" s="5"/>
      <c r="I155" s="5"/>
    </row>
    <row r="156" spans="2:10" ht="15.75" customHeight="1" x14ac:dyDescent="0.2">
      <c r="B156" s="5"/>
      <c r="C156" s="5"/>
      <c r="D156" s="5"/>
      <c r="E156" s="5"/>
      <c r="F156" s="5"/>
      <c r="G156" s="5"/>
      <c r="H156" s="5"/>
      <c r="I156" s="5"/>
    </row>
    <row r="157" spans="2:10" ht="15.75" customHeight="1" x14ac:dyDescent="0.2">
      <c r="B157" s="5"/>
      <c r="C157" s="5"/>
      <c r="D157" s="5"/>
      <c r="E157" s="5"/>
      <c r="F157" s="5"/>
      <c r="G157" s="5"/>
      <c r="H157" s="5"/>
      <c r="I157" s="5"/>
    </row>
    <row r="158" spans="2:10" ht="15.75" customHeight="1" x14ac:dyDescent="0.2">
      <c r="B158" s="5"/>
      <c r="C158" s="5"/>
      <c r="D158" s="5"/>
      <c r="E158" s="5"/>
      <c r="F158" s="5"/>
      <c r="G158" s="5"/>
      <c r="H158" s="5"/>
      <c r="I158" s="5"/>
    </row>
    <row r="159" spans="2:10" ht="15.75" customHeight="1" x14ac:dyDescent="0.2">
      <c r="B159" s="5"/>
      <c r="C159" s="5"/>
      <c r="D159" s="5"/>
      <c r="E159" s="5"/>
      <c r="F159" s="5"/>
      <c r="G159" s="5"/>
      <c r="H159" s="5"/>
      <c r="I159" s="5"/>
    </row>
    <row r="160" spans="2:10" ht="15.75" customHeight="1" x14ac:dyDescent="0.2">
      <c r="B160" s="5"/>
      <c r="C160" s="5"/>
      <c r="D160" s="5"/>
      <c r="E160" s="5"/>
      <c r="F160" s="5"/>
      <c r="G160" s="5"/>
      <c r="H160" s="5"/>
      <c r="I160" s="5"/>
    </row>
    <row r="161" spans="2:9" ht="15.75" customHeight="1" x14ac:dyDescent="0.2">
      <c r="B161" s="5"/>
      <c r="C161" s="5"/>
      <c r="D161" s="5"/>
      <c r="E161" s="5"/>
      <c r="F161" s="5"/>
      <c r="G161" s="5"/>
      <c r="H161" s="5"/>
      <c r="I161" s="5"/>
    </row>
    <row r="162" spans="2:9" ht="15.75" customHeight="1" x14ac:dyDescent="0.2">
      <c r="B162" s="5"/>
      <c r="C162" s="5"/>
      <c r="D162" s="5"/>
      <c r="E162" s="5"/>
      <c r="F162" s="5"/>
      <c r="G162" s="5"/>
      <c r="H162" s="5"/>
      <c r="I162" s="5"/>
    </row>
    <row r="163" spans="2:9" ht="15.75" customHeight="1" x14ac:dyDescent="0.2">
      <c r="B163" s="5"/>
      <c r="C163" s="5"/>
      <c r="D163" s="5"/>
      <c r="E163" s="5"/>
      <c r="F163" s="5"/>
      <c r="G163" s="5"/>
      <c r="H163" s="5"/>
      <c r="I163" s="5"/>
    </row>
    <row r="164" spans="2:9" ht="15.75" customHeight="1" x14ac:dyDescent="0.2">
      <c r="B164" s="5"/>
      <c r="C164" s="5"/>
      <c r="D164" s="5"/>
      <c r="E164" s="5"/>
      <c r="F164" s="5"/>
      <c r="G164" s="5"/>
      <c r="H164" s="5"/>
      <c r="I164" s="5"/>
    </row>
    <row r="165" spans="2:9" ht="15.75" customHeight="1" x14ac:dyDescent="0.2">
      <c r="B165" s="5"/>
      <c r="C165" s="5"/>
      <c r="D165" s="5"/>
      <c r="E165" s="5"/>
      <c r="F165" s="5"/>
      <c r="G165" s="5"/>
      <c r="H165" s="5"/>
      <c r="I165" s="5"/>
    </row>
    <row r="166" spans="2:9" ht="15.75" customHeight="1" x14ac:dyDescent="0.2">
      <c r="B166" s="5"/>
      <c r="C166" s="5"/>
      <c r="D166" s="5"/>
      <c r="E166" s="5"/>
      <c r="F166" s="5"/>
      <c r="G166" s="5"/>
      <c r="H166" s="5"/>
      <c r="I166" s="5"/>
    </row>
    <row r="167" spans="2:9" ht="15.75" customHeight="1" x14ac:dyDescent="0.2">
      <c r="B167" s="5"/>
      <c r="C167" s="5"/>
      <c r="D167" s="5"/>
      <c r="E167" s="5"/>
      <c r="F167" s="5"/>
      <c r="G167" s="5"/>
      <c r="H167" s="5"/>
      <c r="I167" s="5"/>
    </row>
    <row r="168" spans="2:9" ht="15.75" customHeight="1" x14ac:dyDescent="0.2">
      <c r="B168" s="5"/>
      <c r="C168" s="5"/>
      <c r="D168" s="5"/>
      <c r="E168" s="5"/>
      <c r="F168" s="5"/>
      <c r="G168" s="5"/>
      <c r="H168" s="5"/>
      <c r="I168" s="5"/>
    </row>
    <row r="169" spans="2:9" ht="15.75" customHeight="1" x14ac:dyDescent="0.2">
      <c r="B169" s="5"/>
      <c r="C169" s="5"/>
      <c r="D169" s="5"/>
      <c r="E169" s="5"/>
      <c r="F169" s="5"/>
      <c r="G169" s="5"/>
      <c r="H169" s="5"/>
      <c r="I169" s="5"/>
    </row>
    <row r="170" spans="2:9" ht="15.75" customHeight="1" x14ac:dyDescent="0.2">
      <c r="B170" s="5"/>
      <c r="C170" s="5"/>
      <c r="D170" s="5"/>
      <c r="E170" s="5"/>
      <c r="F170" s="5"/>
      <c r="G170" s="5"/>
      <c r="H170" s="5"/>
      <c r="I170" s="5"/>
    </row>
    <row r="171" spans="2:9" ht="15.75" customHeight="1" x14ac:dyDescent="0.2">
      <c r="B171" s="5"/>
      <c r="C171" s="5"/>
      <c r="D171" s="5"/>
      <c r="E171" s="5"/>
      <c r="F171" s="5"/>
      <c r="G171" s="5"/>
      <c r="H171" s="5"/>
      <c r="I171" s="5"/>
    </row>
    <row r="172" spans="2:9" ht="15.75" customHeight="1" x14ac:dyDescent="0.2">
      <c r="B172" s="5"/>
      <c r="C172" s="5"/>
      <c r="D172" s="5"/>
      <c r="E172" s="5"/>
      <c r="F172" s="5"/>
      <c r="G172" s="5"/>
      <c r="H172" s="5"/>
      <c r="I172" s="5"/>
    </row>
    <row r="173" spans="2:9" ht="15.75" customHeight="1" x14ac:dyDescent="0.2">
      <c r="B173" s="5"/>
      <c r="C173" s="5"/>
      <c r="D173" s="5"/>
      <c r="E173" s="5"/>
      <c r="F173" s="5"/>
      <c r="G173" s="5"/>
      <c r="H173" s="5"/>
      <c r="I173" s="5"/>
    </row>
    <row r="174" spans="2:9" ht="15.75" customHeight="1" x14ac:dyDescent="0.2">
      <c r="B174" s="5"/>
      <c r="C174" s="5"/>
      <c r="D174" s="5"/>
      <c r="E174" s="5"/>
      <c r="F174" s="5"/>
      <c r="G174" s="5"/>
      <c r="H174" s="5"/>
      <c r="I174" s="5"/>
    </row>
    <row r="175" spans="2:9" ht="15.75" customHeight="1" x14ac:dyDescent="0.2">
      <c r="B175" s="5"/>
      <c r="C175" s="5"/>
      <c r="D175" s="5"/>
      <c r="E175" s="5"/>
      <c r="F175" s="5"/>
      <c r="G175" s="5"/>
      <c r="H175" s="5"/>
      <c r="I175" s="5"/>
    </row>
    <row r="176" spans="2:9" ht="15.75" customHeight="1" x14ac:dyDescent="0.2">
      <c r="B176" s="5"/>
      <c r="C176" s="5"/>
      <c r="D176" s="5"/>
      <c r="E176" s="5"/>
      <c r="F176" s="5"/>
      <c r="G176" s="5"/>
      <c r="H176" s="5"/>
      <c r="I176" s="5"/>
    </row>
    <row r="177" spans="2:9" ht="15.75" customHeight="1" x14ac:dyDescent="0.2">
      <c r="B177" s="5"/>
      <c r="C177" s="5"/>
      <c r="D177" s="5"/>
      <c r="E177" s="5"/>
      <c r="F177" s="5"/>
      <c r="G177" s="5"/>
      <c r="H177" s="5"/>
      <c r="I177" s="5"/>
    </row>
    <row r="178" spans="2:9" ht="15.75" customHeight="1" x14ac:dyDescent="0.2">
      <c r="B178" s="5"/>
      <c r="C178" s="5"/>
      <c r="D178" s="5"/>
      <c r="E178" s="5"/>
      <c r="F178" s="5"/>
      <c r="G178" s="5"/>
      <c r="H178" s="5"/>
      <c r="I178" s="5"/>
    </row>
    <row r="179" spans="2:9" ht="15.75" customHeight="1" x14ac:dyDescent="0.2">
      <c r="B179" s="5"/>
      <c r="C179" s="5"/>
      <c r="D179" s="5"/>
      <c r="E179" s="5"/>
      <c r="F179" s="5"/>
      <c r="G179" s="5"/>
      <c r="H179" s="5"/>
      <c r="I179" s="5"/>
    </row>
    <row r="180" spans="2:9" ht="15.75" customHeight="1" x14ac:dyDescent="0.2">
      <c r="B180" s="5"/>
      <c r="C180" s="5"/>
      <c r="D180" s="5"/>
      <c r="E180" s="5"/>
      <c r="F180" s="5"/>
      <c r="G180" s="5"/>
      <c r="H180" s="5"/>
      <c r="I180" s="5"/>
    </row>
    <row r="181" spans="2:9" ht="15.75" customHeight="1" x14ac:dyDescent="0.2">
      <c r="B181" s="5"/>
      <c r="C181" s="5"/>
      <c r="D181" s="5"/>
      <c r="E181" s="5"/>
      <c r="F181" s="5"/>
      <c r="G181" s="5"/>
      <c r="H181" s="5"/>
      <c r="I181" s="5"/>
    </row>
    <row r="182" spans="2:9" ht="15.75" customHeight="1" x14ac:dyDescent="0.2">
      <c r="B182" s="5"/>
      <c r="C182" s="5"/>
      <c r="D182" s="5"/>
      <c r="E182" s="5"/>
      <c r="F182" s="5"/>
      <c r="G182" s="5"/>
      <c r="H182" s="5"/>
      <c r="I182" s="5"/>
    </row>
    <row r="183" spans="2:9" ht="15.75" customHeight="1" x14ac:dyDescent="0.2">
      <c r="B183" s="5"/>
      <c r="C183" s="5"/>
      <c r="D183" s="5"/>
      <c r="E183" s="5"/>
      <c r="F183" s="5"/>
      <c r="G183" s="5"/>
      <c r="H183" s="5"/>
      <c r="I183" s="5"/>
    </row>
    <row r="184" spans="2:9" ht="15.75" customHeight="1" x14ac:dyDescent="0.2">
      <c r="B184" s="5"/>
      <c r="C184" s="5"/>
      <c r="D184" s="5"/>
      <c r="E184" s="5"/>
      <c r="F184" s="5"/>
      <c r="G184" s="5"/>
      <c r="H184" s="5"/>
      <c r="I184" s="5"/>
    </row>
    <row r="185" spans="2:9" ht="15.75" customHeight="1" x14ac:dyDescent="0.2">
      <c r="B185" s="5"/>
      <c r="C185" s="5"/>
      <c r="D185" s="5"/>
      <c r="E185" s="5"/>
      <c r="F185" s="5"/>
      <c r="G185" s="5"/>
      <c r="H185" s="5"/>
      <c r="I185" s="5"/>
    </row>
    <row r="186" spans="2:9" ht="15.75" customHeight="1" x14ac:dyDescent="0.2">
      <c r="B186" s="5"/>
      <c r="C186" s="5"/>
      <c r="D186" s="5"/>
      <c r="E186" s="5"/>
      <c r="F186" s="5"/>
      <c r="G186" s="5"/>
      <c r="H186" s="5"/>
      <c r="I186" s="5"/>
    </row>
    <row r="187" spans="2:9" ht="15.75" customHeight="1" x14ac:dyDescent="0.2">
      <c r="B187" s="5"/>
      <c r="C187" s="5"/>
      <c r="D187" s="5"/>
      <c r="E187" s="5"/>
      <c r="F187" s="5"/>
      <c r="G187" s="5"/>
      <c r="H187" s="5"/>
      <c r="I187" s="5"/>
    </row>
    <row r="188" spans="2:9" ht="15.75" customHeight="1" x14ac:dyDescent="0.2">
      <c r="B188" s="5"/>
      <c r="C188" s="5"/>
      <c r="D188" s="5"/>
      <c r="E188" s="5"/>
      <c r="F188" s="5"/>
      <c r="G188" s="5"/>
      <c r="H188" s="5"/>
      <c r="I188" s="5"/>
    </row>
    <row r="189" spans="2:9" ht="15.75" customHeight="1" x14ac:dyDescent="0.2">
      <c r="B189" s="5"/>
      <c r="C189" s="5"/>
      <c r="D189" s="5"/>
      <c r="E189" s="5"/>
      <c r="F189" s="5"/>
      <c r="G189" s="5"/>
      <c r="H189" s="5"/>
      <c r="I189" s="5"/>
    </row>
    <row r="190" spans="2:9" ht="15.75" customHeight="1" x14ac:dyDescent="0.2">
      <c r="B190" s="5"/>
      <c r="C190" s="5"/>
      <c r="D190" s="5"/>
      <c r="E190" s="5"/>
      <c r="F190" s="5"/>
      <c r="G190" s="5"/>
      <c r="H190" s="5"/>
      <c r="I190" s="5"/>
    </row>
    <row r="191" spans="2:9" ht="15.75" customHeight="1" x14ac:dyDescent="0.2">
      <c r="B191" s="5"/>
      <c r="C191" s="5"/>
      <c r="D191" s="5"/>
      <c r="E191" s="5"/>
      <c r="F191" s="5"/>
      <c r="G191" s="5"/>
      <c r="H191" s="5"/>
      <c r="I191" s="5"/>
    </row>
    <row r="192" spans="2:9" ht="15.75" customHeight="1" x14ac:dyDescent="0.2">
      <c r="B192" s="5"/>
      <c r="C192" s="5"/>
      <c r="D192" s="5"/>
      <c r="E192" s="5"/>
      <c r="F192" s="5"/>
      <c r="G192" s="5"/>
      <c r="H192" s="5"/>
      <c r="I192" s="5"/>
    </row>
    <row r="193" spans="2:9" ht="15.75" customHeight="1" x14ac:dyDescent="0.2">
      <c r="B193" s="5"/>
      <c r="C193" s="5"/>
      <c r="D193" s="5"/>
      <c r="E193" s="5"/>
      <c r="F193" s="5"/>
      <c r="G193" s="5"/>
      <c r="H193" s="5"/>
      <c r="I193" s="5"/>
    </row>
    <row r="194" spans="2:9" ht="15.75" customHeight="1" x14ac:dyDescent="0.2">
      <c r="B194" s="5"/>
      <c r="C194" s="5"/>
      <c r="D194" s="5"/>
      <c r="E194" s="5"/>
      <c r="F194" s="5"/>
      <c r="G194" s="5"/>
      <c r="H194" s="5"/>
      <c r="I194" s="5"/>
    </row>
    <row r="195" spans="2:9" ht="15.75" customHeight="1" x14ac:dyDescent="0.2">
      <c r="B195" s="5"/>
      <c r="C195" s="5"/>
      <c r="D195" s="5"/>
      <c r="E195" s="5"/>
      <c r="F195" s="5"/>
      <c r="G195" s="5"/>
      <c r="H195" s="5"/>
      <c r="I195" s="5"/>
    </row>
    <row r="196" spans="2:9" ht="15.75" customHeight="1" x14ac:dyDescent="0.2">
      <c r="B196" s="5"/>
      <c r="C196" s="5"/>
      <c r="D196" s="5"/>
      <c r="E196" s="5"/>
      <c r="F196" s="5"/>
      <c r="G196" s="5"/>
      <c r="H196" s="5"/>
      <c r="I196" s="5"/>
    </row>
    <row r="197" spans="2:9" ht="15.75" customHeight="1" x14ac:dyDescent="0.2">
      <c r="B197" s="5"/>
      <c r="C197" s="5"/>
      <c r="D197" s="5"/>
      <c r="E197" s="5"/>
      <c r="F197" s="5"/>
      <c r="G197" s="5"/>
      <c r="H197" s="5"/>
      <c r="I197" s="5"/>
    </row>
    <row r="198" spans="2:9" ht="15.75" customHeight="1" x14ac:dyDescent="0.2">
      <c r="B198" s="5"/>
      <c r="C198" s="5"/>
      <c r="D198" s="5"/>
      <c r="E198" s="5"/>
      <c r="F198" s="5"/>
      <c r="G198" s="5"/>
      <c r="H198" s="5"/>
      <c r="I198" s="5"/>
    </row>
    <row r="199" spans="2:9" ht="15.75" customHeight="1" x14ac:dyDescent="0.2">
      <c r="B199" s="5"/>
      <c r="C199" s="5"/>
      <c r="D199" s="5"/>
      <c r="E199" s="5"/>
      <c r="F199" s="5"/>
      <c r="G199" s="5"/>
      <c r="H199" s="5"/>
      <c r="I199" s="5"/>
    </row>
    <row r="200" spans="2:9" ht="15.75" customHeight="1" x14ac:dyDescent="0.2">
      <c r="B200" s="5"/>
      <c r="C200" s="5"/>
      <c r="D200" s="5"/>
      <c r="E200" s="5"/>
      <c r="F200" s="5"/>
      <c r="G200" s="5"/>
      <c r="H200" s="5"/>
      <c r="I200" s="5"/>
    </row>
    <row r="201" spans="2:9" ht="15.75" customHeight="1" x14ac:dyDescent="0.2">
      <c r="B201" s="5"/>
      <c r="C201" s="5"/>
      <c r="D201" s="5"/>
      <c r="E201" s="5"/>
      <c r="F201" s="5"/>
      <c r="G201" s="5"/>
      <c r="H201" s="5"/>
      <c r="I201" s="5"/>
    </row>
    <row r="202" spans="2:9" ht="15.75" customHeight="1" x14ac:dyDescent="0.2">
      <c r="B202" s="5"/>
      <c r="C202" s="5"/>
      <c r="D202" s="5"/>
      <c r="E202" s="5"/>
      <c r="F202" s="5"/>
      <c r="G202" s="5"/>
      <c r="H202" s="5"/>
      <c r="I202" s="5"/>
    </row>
    <row r="203" spans="2:9" ht="15.75" customHeight="1" x14ac:dyDescent="0.2">
      <c r="B203" s="5"/>
      <c r="C203" s="5"/>
      <c r="D203" s="5"/>
      <c r="E203" s="5"/>
      <c r="F203" s="5"/>
      <c r="G203" s="5"/>
      <c r="H203" s="5"/>
      <c r="I203" s="5"/>
    </row>
    <row r="204" spans="2:9" ht="15.75" customHeight="1" x14ac:dyDescent="0.2">
      <c r="B204" s="5"/>
      <c r="C204" s="5"/>
      <c r="D204" s="5"/>
      <c r="E204" s="5"/>
      <c r="F204" s="5"/>
      <c r="G204" s="5"/>
      <c r="H204" s="5"/>
      <c r="I204" s="5"/>
    </row>
    <row r="205" spans="2:9" ht="15.75" customHeight="1" x14ac:dyDescent="0.2">
      <c r="B205" s="5"/>
      <c r="C205" s="5"/>
      <c r="D205" s="5"/>
      <c r="E205" s="5"/>
      <c r="F205" s="5"/>
      <c r="G205" s="5"/>
      <c r="H205" s="5"/>
      <c r="I205" s="5"/>
    </row>
    <row r="206" spans="2:9" ht="15.75" customHeight="1" x14ac:dyDescent="0.2">
      <c r="B206" s="5"/>
      <c r="C206" s="5"/>
      <c r="D206" s="5"/>
      <c r="E206" s="5"/>
      <c r="F206" s="5"/>
      <c r="G206" s="5"/>
      <c r="H206" s="5"/>
      <c r="I206" s="5"/>
    </row>
    <row r="207" spans="2:9" ht="15.75" customHeight="1" x14ac:dyDescent="0.2">
      <c r="B207" s="5"/>
      <c r="C207" s="5"/>
      <c r="D207" s="5"/>
      <c r="E207" s="5"/>
      <c r="F207" s="5"/>
      <c r="G207" s="5"/>
      <c r="H207" s="5"/>
      <c r="I207" s="5"/>
    </row>
    <row r="208" spans="2:9" ht="15.75" customHeight="1" x14ac:dyDescent="0.2">
      <c r="B208" s="5"/>
      <c r="C208" s="5"/>
      <c r="D208" s="5"/>
      <c r="E208" s="5"/>
      <c r="F208" s="5"/>
      <c r="G208" s="5"/>
      <c r="H208" s="5"/>
      <c r="I208" s="5"/>
    </row>
    <row r="209" spans="2:9" ht="15.75" customHeight="1" x14ac:dyDescent="0.2">
      <c r="B209" s="5"/>
      <c r="C209" s="5"/>
      <c r="D209" s="5"/>
      <c r="E209" s="5"/>
      <c r="F209" s="5"/>
      <c r="G209" s="5"/>
      <c r="H209" s="5"/>
      <c r="I209" s="5"/>
    </row>
    <row r="210" spans="2:9" ht="15.75" customHeight="1" x14ac:dyDescent="0.2">
      <c r="B210" s="5"/>
      <c r="C210" s="5"/>
      <c r="D210" s="5"/>
      <c r="E210" s="5"/>
      <c r="F210" s="5"/>
      <c r="G210" s="5"/>
      <c r="H210" s="5"/>
      <c r="I210" s="5"/>
    </row>
    <row r="211" spans="2:9" ht="15.75" customHeight="1" x14ac:dyDescent="0.2">
      <c r="B211" s="5"/>
      <c r="C211" s="5"/>
      <c r="D211" s="5"/>
      <c r="E211" s="5"/>
      <c r="F211" s="5"/>
      <c r="G211" s="5"/>
      <c r="H211" s="5"/>
      <c r="I211" s="5"/>
    </row>
    <row r="212" spans="2:9" ht="15.75" customHeight="1" x14ac:dyDescent="0.2">
      <c r="B212" s="5"/>
      <c r="C212" s="5"/>
      <c r="D212" s="5"/>
      <c r="E212" s="5"/>
      <c r="F212" s="5"/>
      <c r="G212" s="5"/>
      <c r="H212" s="5"/>
      <c r="I212" s="5"/>
    </row>
    <row r="213" spans="2:9" ht="15.75" customHeight="1" x14ac:dyDescent="0.2">
      <c r="B213" s="5"/>
      <c r="C213" s="5"/>
      <c r="D213" s="5"/>
      <c r="E213" s="5"/>
      <c r="F213" s="5"/>
      <c r="G213" s="5"/>
      <c r="H213" s="5"/>
      <c r="I213" s="5"/>
    </row>
    <row r="214" spans="2:9" ht="15.75" customHeight="1" x14ac:dyDescent="0.2">
      <c r="B214" s="5"/>
      <c r="C214" s="5"/>
      <c r="D214" s="5"/>
      <c r="E214" s="5"/>
      <c r="F214" s="5"/>
      <c r="G214" s="5"/>
      <c r="H214" s="5"/>
      <c r="I214" s="5"/>
    </row>
    <row r="215" spans="2:9" ht="15.75" customHeight="1" x14ac:dyDescent="0.2">
      <c r="B215" s="5"/>
      <c r="C215" s="5"/>
      <c r="D215" s="5"/>
      <c r="E215" s="5"/>
      <c r="F215" s="5"/>
      <c r="G215" s="5"/>
      <c r="H215" s="5"/>
      <c r="I215" s="5"/>
    </row>
    <row r="216" spans="2:9" ht="15.75" customHeight="1" x14ac:dyDescent="0.2">
      <c r="B216" s="5"/>
      <c r="C216" s="5"/>
      <c r="D216" s="5"/>
      <c r="E216" s="5"/>
      <c r="F216" s="5"/>
      <c r="G216" s="5"/>
      <c r="H216" s="5"/>
      <c r="I216" s="5"/>
    </row>
    <row r="217" spans="2:9" ht="15.75" customHeight="1" x14ac:dyDescent="0.2">
      <c r="B217" s="5"/>
      <c r="C217" s="5"/>
      <c r="D217" s="5"/>
      <c r="E217" s="5"/>
      <c r="F217" s="5"/>
      <c r="G217" s="5"/>
      <c r="H217" s="5"/>
      <c r="I217" s="5"/>
    </row>
    <row r="218" spans="2:9" ht="15.75" customHeight="1" x14ac:dyDescent="0.2">
      <c r="B218" s="5"/>
      <c r="C218" s="5"/>
      <c r="D218" s="5"/>
      <c r="E218" s="5"/>
      <c r="F218" s="5"/>
      <c r="G218" s="5"/>
      <c r="H218" s="5"/>
      <c r="I218" s="5"/>
    </row>
    <row r="219" spans="2:9" ht="15.75" customHeight="1" x14ac:dyDescent="0.2">
      <c r="B219" s="5"/>
      <c r="C219" s="5"/>
      <c r="D219" s="5"/>
      <c r="E219" s="5"/>
      <c r="F219" s="5"/>
      <c r="G219" s="5"/>
      <c r="H219" s="5"/>
      <c r="I219" s="5"/>
    </row>
    <row r="220" spans="2:9" ht="15.75" customHeight="1" x14ac:dyDescent="0.2">
      <c r="B220" s="5"/>
      <c r="C220" s="5"/>
      <c r="D220" s="5"/>
      <c r="E220" s="5"/>
      <c r="F220" s="5"/>
      <c r="G220" s="5"/>
      <c r="H220" s="5"/>
      <c r="I220" s="5"/>
    </row>
    <row r="221" spans="2:9" ht="15.75" customHeight="1" x14ac:dyDescent="0.2">
      <c r="B221" s="5"/>
      <c r="C221" s="5"/>
      <c r="D221" s="5"/>
      <c r="E221" s="5"/>
      <c r="F221" s="5"/>
      <c r="G221" s="5"/>
      <c r="H221" s="5"/>
      <c r="I221" s="5"/>
    </row>
    <row r="222" spans="2:9" ht="15.75" customHeight="1" x14ac:dyDescent="0.2">
      <c r="B222" s="5"/>
      <c r="C222" s="5"/>
      <c r="D222" s="5"/>
      <c r="E222" s="5"/>
      <c r="F222" s="5"/>
      <c r="G222" s="5"/>
      <c r="H222" s="5"/>
      <c r="I222" s="5"/>
    </row>
    <row r="223" spans="2:9" ht="15.75" customHeight="1" x14ac:dyDescent="0.2">
      <c r="B223" s="5"/>
      <c r="C223" s="5"/>
      <c r="D223" s="5"/>
      <c r="E223" s="5"/>
      <c r="F223" s="5"/>
      <c r="G223" s="5"/>
      <c r="H223" s="5"/>
      <c r="I223" s="5"/>
    </row>
    <row r="224" spans="2:9" ht="15.75" customHeight="1" x14ac:dyDescent="0.2">
      <c r="B224" s="5"/>
      <c r="C224" s="5"/>
      <c r="D224" s="5"/>
      <c r="E224" s="5"/>
      <c r="F224" s="5"/>
      <c r="G224" s="5"/>
      <c r="H224" s="5"/>
      <c r="I224" s="5"/>
    </row>
    <row r="225" spans="2:9" ht="15.75" customHeight="1" x14ac:dyDescent="0.2">
      <c r="B225" s="5"/>
      <c r="C225" s="5"/>
      <c r="D225" s="5"/>
      <c r="E225" s="5"/>
      <c r="F225" s="5"/>
      <c r="G225" s="5"/>
      <c r="H225" s="5"/>
      <c r="I225" s="5"/>
    </row>
    <row r="226" spans="2:9" ht="15.75" customHeight="1" x14ac:dyDescent="0.2">
      <c r="B226" s="5"/>
      <c r="C226" s="5"/>
      <c r="D226" s="5"/>
      <c r="E226" s="5"/>
      <c r="F226" s="5"/>
      <c r="G226" s="5"/>
      <c r="H226" s="5"/>
      <c r="I226" s="5"/>
    </row>
    <row r="227" spans="2:9" ht="15.75" customHeight="1" x14ac:dyDescent="0.2">
      <c r="B227" s="5"/>
      <c r="C227" s="5"/>
      <c r="D227" s="5"/>
      <c r="E227" s="5"/>
      <c r="F227" s="5"/>
      <c r="G227" s="5"/>
      <c r="H227" s="5"/>
      <c r="I227" s="5"/>
    </row>
    <row r="228" spans="2:9" ht="15.75" customHeight="1" x14ac:dyDescent="0.2">
      <c r="B228" s="5"/>
      <c r="C228" s="5"/>
      <c r="D228" s="5"/>
      <c r="E228" s="5"/>
      <c r="F228" s="5"/>
      <c r="G228" s="5"/>
      <c r="H228" s="5"/>
      <c r="I228" s="5"/>
    </row>
    <row r="229" spans="2:9" ht="15.75" customHeight="1" x14ac:dyDescent="0.2">
      <c r="B229" s="5"/>
      <c r="C229" s="5"/>
      <c r="D229" s="5"/>
      <c r="E229" s="5"/>
      <c r="F229" s="5"/>
      <c r="G229" s="5"/>
      <c r="H229" s="5"/>
      <c r="I229" s="5"/>
    </row>
    <row r="230" spans="2:9" ht="15.75" customHeight="1" x14ac:dyDescent="0.2">
      <c r="B230" s="5"/>
      <c r="C230" s="5"/>
      <c r="D230" s="5"/>
      <c r="E230" s="5"/>
      <c r="F230" s="5"/>
      <c r="G230" s="5"/>
      <c r="H230" s="5"/>
      <c r="I230" s="5"/>
    </row>
    <row r="231" spans="2:9" ht="15.75" customHeight="1" x14ac:dyDescent="0.2">
      <c r="B231" s="5"/>
      <c r="C231" s="5"/>
      <c r="D231" s="5"/>
      <c r="E231" s="5"/>
      <c r="F231" s="5"/>
      <c r="G231" s="5"/>
      <c r="H231" s="5"/>
      <c r="I231" s="5"/>
    </row>
    <row r="232" spans="2:9" ht="15.75" customHeight="1" x14ac:dyDescent="0.2">
      <c r="B232" s="5"/>
      <c r="C232" s="5"/>
      <c r="D232" s="5"/>
      <c r="E232" s="5"/>
      <c r="F232" s="5"/>
      <c r="G232" s="5"/>
      <c r="H232" s="5"/>
      <c r="I232" s="5"/>
    </row>
    <row r="233" spans="2:9" ht="15.75" customHeight="1" x14ac:dyDescent="0.2">
      <c r="B233" s="5"/>
      <c r="C233" s="5"/>
      <c r="D233" s="5"/>
      <c r="E233" s="5"/>
      <c r="F233" s="5"/>
      <c r="G233" s="5"/>
      <c r="H233" s="5"/>
      <c r="I233" s="5"/>
    </row>
    <row r="234" spans="2:9" ht="15.75" customHeight="1" x14ac:dyDescent="0.2">
      <c r="B234" s="5"/>
      <c r="C234" s="5"/>
      <c r="D234" s="5"/>
      <c r="E234" s="5"/>
      <c r="F234" s="5"/>
      <c r="G234" s="5"/>
      <c r="H234" s="5"/>
      <c r="I234" s="5"/>
    </row>
    <row r="235" spans="2:9" ht="15.75" customHeight="1" x14ac:dyDescent="0.2">
      <c r="B235" s="5"/>
      <c r="C235" s="5"/>
      <c r="D235" s="5"/>
      <c r="E235" s="5"/>
      <c r="F235" s="5"/>
      <c r="G235" s="5"/>
      <c r="H235" s="5"/>
      <c r="I235" s="5"/>
    </row>
    <row r="236" spans="2:9" ht="15.75" customHeight="1" x14ac:dyDescent="0.2">
      <c r="B236" s="5"/>
      <c r="C236" s="5"/>
      <c r="D236" s="5"/>
      <c r="E236" s="5"/>
      <c r="F236" s="5"/>
      <c r="G236" s="5"/>
      <c r="H236" s="5"/>
      <c r="I236" s="5"/>
    </row>
    <row r="237" spans="2:9" ht="15.75" customHeight="1" x14ac:dyDescent="0.2">
      <c r="B237" s="5"/>
      <c r="C237" s="5"/>
      <c r="D237" s="5"/>
      <c r="E237" s="5"/>
      <c r="F237" s="5"/>
      <c r="G237" s="5"/>
      <c r="H237" s="5"/>
      <c r="I237" s="5"/>
    </row>
    <row r="238" spans="2:9" ht="15.75" customHeight="1" x14ac:dyDescent="0.2">
      <c r="B238" s="5"/>
      <c r="C238" s="5"/>
      <c r="D238" s="5"/>
      <c r="E238" s="5"/>
      <c r="F238" s="5"/>
      <c r="G238" s="5"/>
      <c r="H238" s="5"/>
      <c r="I238" s="5"/>
    </row>
    <row r="239" spans="2:9" ht="15.75" customHeight="1" x14ac:dyDescent="0.2">
      <c r="B239" s="5"/>
      <c r="C239" s="5"/>
      <c r="D239" s="5"/>
      <c r="E239" s="5"/>
      <c r="F239" s="5"/>
      <c r="G239" s="5"/>
      <c r="H239" s="5"/>
      <c r="I239" s="5"/>
    </row>
    <row r="240" spans="2:9" ht="15.75" customHeight="1" x14ac:dyDescent="0.2">
      <c r="B240" s="5"/>
      <c r="C240" s="5"/>
      <c r="D240" s="5"/>
      <c r="E240" s="5"/>
      <c r="F240" s="5"/>
      <c r="G240" s="5"/>
      <c r="H240" s="5"/>
      <c r="I240" s="5"/>
    </row>
    <row r="241" spans="2:9" ht="15.75" customHeight="1" x14ac:dyDescent="0.2">
      <c r="B241" s="5"/>
      <c r="C241" s="5"/>
      <c r="D241" s="5"/>
      <c r="E241" s="5"/>
      <c r="F241" s="5"/>
      <c r="G241" s="5"/>
      <c r="H241" s="5"/>
      <c r="I241" s="5"/>
    </row>
    <row r="242" spans="2:9" ht="15.75" customHeight="1" x14ac:dyDescent="0.2">
      <c r="B242" s="5"/>
      <c r="C242" s="5"/>
      <c r="D242" s="5"/>
      <c r="E242" s="5"/>
      <c r="F242" s="5"/>
      <c r="G242" s="5"/>
      <c r="H242" s="5"/>
      <c r="I242" s="5"/>
    </row>
    <row r="243" spans="2:9" ht="15.75" customHeight="1" x14ac:dyDescent="0.2">
      <c r="B243" s="5"/>
      <c r="C243" s="5"/>
      <c r="D243" s="5"/>
      <c r="E243" s="5"/>
      <c r="F243" s="5"/>
      <c r="G243" s="5"/>
      <c r="H243" s="5"/>
      <c r="I243" s="5"/>
    </row>
    <row r="244" spans="2:9" ht="15.75" customHeight="1" x14ac:dyDescent="0.2">
      <c r="B244" s="5"/>
      <c r="C244" s="5"/>
      <c r="D244" s="5"/>
      <c r="E244" s="5"/>
      <c r="F244" s="5"/>
      <c r="G244" s="5"/>
      <c r="H244" s="5"/>
      <c r="I244" s="5"/>
    </row>
    <row r="245" spans="2:9" ht="15.75" customHeight="1" x14ac:dyDescent="0.2">
      <c r="B245" s="5"/>
      <c r="C245" s="5"/>
      <c r="D245" s="5"/>
      <c r="E245" s="5"/>
      <c r="F245" s="5"/>
      <c r="G245" s="5"/>
      <c r="H245" s="5"/>
      <c r="I245" s="5"/>
    </row>
    <row r="246" spans="2:9" ht="15.75" customHeight="1" x14ac:dyDescent="0.2">
      <c r="B246" s="5"/>
      <c r="C246" s="5"/>
      <c r="D246" s="5"/>
      <c r="E246" s="5"/>
      <c r="F246" s="5"/>
      <c r="G246" s="5"/>
      <c r="H246" s="5"/>
      <c r="I246" s="5"/>
    </row>
    <row r="247" spans="2:9" ht="15.75" customHeight="1" x14ac:dyDescent="0.2">
      <c r="B247" s="5"/>
      <c r="C247" s="5"/>
      <c r="D247" s="5"/>
      <c r="E247" s="5"/>
      <c r="F247" s="5"/>
      <c r="G247" s="5"/>
      <c r="H247" s="5"/>
      <c r="I247" s="5"/>
    </row>
    <row r="248" spans="2:9" ht="15.75" customHeight="1" x14ac:dyDescent="0.2">
      <c r="B248" s="5"/>
      <c r="C248" s="5"/>
      <c r="D248" s="5"/>
      <c r="E248" s="5"/>
      <c r="F248" s="5"/>
      <c r="G248" s="5"/>
      <c r="H248" s="5"/>
      <c r="I248" s="5"/>
    </row>
    <row r="249" spans="2:9" ht="15.75" customHeight="1" x14ac:dyDescent="0.2">
      <c r="B249" s="5"/>
      <c r="C249" s="5"/>
      <c r="D249" s="5"/>
      <c r="E249" s="5"/>
      <c r="F249" s="5"/>
      <c r="G249" s="5"/>
      <c r="H249" s="5"/>
      <c r="I249" s="5"/>
    </row>
    <row r="250" spans="2:9" ht="15.75" customHeight="1" x14ac:dyDescent="0.2">
      <c r="B250" s="5"/>
      <c r="C250" s="5"/>
      <c r="D250" s="5"/>
      <c r="E250" s="5"/>
      <c r="F250" s="5"/>
      <c r="G250" s="5"/>
      <c r="H250" s="5"/>
      <c r="I250" s="5"/>
    </row>
    <row r="251" spans="2:9" ht="15.75" customHeight="1" x14ac:dyDescent="0.2">
      <c r="B251" s="5"/>
      <c r="C251" s="5"/>
      <c r="D251" s="5"/>
      <c r="E251" s="5"/>
      <c r="F251" s="5"/>
      <c r="G251" s="5"/>
      <c r="H251" s="5"/>
      <c r="I251" s="5"/>
    </row>
    <row r="252" spans="2:9" ht="15.75" customHeight="1" x14ac:dyDescent="0.2">
      <c r="B252" s="5"/>
      <c r="C252" s="5"/>
      <c r="D252" s="5"/>
      <c r="E252" s="5"/>
      <c r="F252" s="5"/>
      <c r="G252" s="5"/>
      <c r="H252" s="5"/>
      <c r="I252" s="5"/>
    </row>
    <row r="253" spans="2:9" ht="15.75" customHeight="1" x14ac:dyDescent="0.2">
      <c r="B253" s="5"/>
      <c r="C253" s="5"/>
      <c r="D253" s="5"/>
      <c r="E253" s="5"/>
      <c r="F253" s="5"/>
      <c r="G253" s="5"/>
      <c r="H253" s="5"/>
      <c r="I253" s="5"/>
    </row>
    <row r="254" spans="2:9" ht="15.75" customHeight="1" x14ac:dyDescent="0.2">
      <c r="B254" s="5"/>
      <c r="C254" s="5"/>
      <c r="D254" s="5"/>
      <c r="E254" s="5"/>
      <c r="F254" s="5"/>
      <c r="G254" s="5"/>
      <c r="H254" s="5"/>
      <c r="I254" s="5"/>
    </row>
    <row r="255" spans="2:9" ht="15.75" customHeight="1" x14ac:dyDescent="0.2">
      <c r="B255" s="5"/>
      <c r="C255" s="5"/>
      <c r="D255" s="5"/>
      <c r="E255" s="5"/>
      <c r="F255" s="5"/>
      <c r="G255" s="5"/>
      <c r="H255" s="5"/>
      <c r="I255" s="5"/>
    </row>
    <row r="256" spans="2:9" ht="15.75" customHeight="1" x14ac:dyDescent="0.2">
      <c r="B256" s="5"/>
      <c r="C256" s="5"/>
      <c r="D256" s="5"/>
      <c r="E256" s="5"/>
      <c r="F256" s="5"/>
      <c r="G256" s="5"/>
      <c r="H256" s="5"/>
      <c r="I256" s="5"/>
    </row>
    <row r="257" spans="2:9" ht="15.75" customHeight="1" x14ac:dyDescent="0.2">
      <c r="B257" s="5"/>
      <c r="C257" s="5"/>
      <c r="D257" s="5"/>
      <c r="E257" s="5"/>
      <c r="F257" s="5"/>
      <c r="G257" s="5"/>
      <c r="H257" s="5"/>
      <c r="I257" s="5"/>
    </row>
    <row r="258" spans="2:9" ht="15.75" customHeight="1" x14ac:dyDescent="0.2">
      <c r="B258" s="5"/>
      <c r="C258" s="5"/>
      <c r="D258" s="5"/>
      <c r="E258" s="5"/>
      <c r="F258" s="5"/>
      <c r="G258" s="5"/>
      <c r="H258" s="5"/>
      <c r="I258" s="5"/>
    </row>
    <row r="259" spans="2:9" ht="15.75" customHeight="1" x14ac:dyDescent="0.2">
      <c r="B259" s="5"/>
      <c r="C259" s="5"/>
      <c r="D259" s="5"/>
      <c r="E259" s="5"/>
      <c r="F259" s="5"/>
      <c r="G259" s="5"/>
      <c r="H259" s="5"/>
      <c r="I259" s="5"/>
    </row>
    <row r="260" spans="2:9" ht="15.75" customHeight="1" x14ac:dyDescent="0.2">
      <c r="B260" s="5"/>
      <c r="C260" s="5"/>
      <c r="D260" s="5"/>
      <c r="E260" s="5"/>
      <c r="F260" s="5"/>
      <c r="G260" s="5"/>
      <c r="H260" s="5"/>
      <c r="I260" s="5"/>
    </row>
    <row r="261" spans="2:9" ht="15.75" customHeight="1" x14ac:dyDescent="0.2">
      <c r="B261" s="5"/>
      <c r="C261" s="5"/>
      <c r="D261" s="5"/>
      <c r="E261" s="5"/>
      <c r="F261" s="5"/>
      <c r="G261" s="5"/>
      <c r="H261" s="5"/>
      <c r="I261" s="5"/>
    </row>
    <row r="262" spans="2:9" ht="15.75" customHeight="1" x14ac:dyDescent="0.2">
      <c r="B262" s="5"/>
      <c r="C262" s="5"/>
      <c r="D262" s="5"/>
      <c r="E262" s="5"/>
      <c r="F262" s="5"/>
      <c r="G262" s="5"/>
      <c r="H262" s="5"/>
      <c r="I262" s="5"/>
    </row>
    <row r="263" spans="2:9" ht="15.75" customHeight="1" x14ac:dyDescent="0.2">
      <c r="B263" s="5"/>
      <c r="C263" s="5"/>
      <c r="D263" s="5"/>
      <c r="E263" s="5"/>
      <c r="F263" s="5"/>
      <c r="G263" s="5"/>
      <c r="H263" s="5"/>
      <c r="I263" s="5"/>
    </row>
    <row r="264" spans="2:9" ht="15.75" customHeight="1" x14ac:dyDescent="0.2">
      <c r="B264" s="5"/>
      <c r="C264" s="5"/>
      <c r="D264" s="5"/>
      <c r="E264" s="5"/>
      <c r="F264" s="5"/>
      <c r="G264" s="5"/>
      <c r="H264" s="5"/>
      <c r="I264" s="5"/>
    </row>
    <row r="265" spans="2:9" ht="15.75" customHeight="1" x14ac:dyDescent="0.2">
      <c r="B265" s="5"/>
      <c r="C265" s="5"/>
      <c r="D265" s="5"/>
      <c r="E265" s="5"/>
      <c r="F265" s="5"/>
      <c r="G265" s="5"/>
      <c r="H265" s="5"/>
      <c r="I265" s="5"/>
    </row>
    <row r="266" spans="2:9" ht="15.75" customHeight="1" x14ac:dyDescent="0.2">
      <c r="B266" s="5"/>
      <c r="C266" s="5"/>
      <c r="D266" s="5"/>
      <c r="E266" s="5"/>
      <c r="F266" s="5"/>
      <c r="G266" s="5"/>
      <c r="H266" s="5"/>
      <c r="I266" s="5"/>
    </row>
    <row r="267" spans="2:9" ht="15.75" customHeight="1" x14ac:dyDescent="0.2">
      <c r="B267" s="5"/>
      <c r="C267" s="5"/>
      <c r="D267" s="5"/>
      <c r="E267" s="5"/>
      <c r="F267" s="5"/>
      <c r="G267" s="5"/>
      <c r="H267" s="5"/>
      <c r="I267" s="5"/>
    </row>
    <row r="268" spans="2:9" ht="15.75" customHeight="1" x14ac:dyDescent="0.2">
      <c r="B268" s="5"/>
      <c r="C268" s="5"/>
      <c r="D268" s="5"/>
      <c r="E268" s="5"/>
      <c r="F268" s="5"/>
      <c r="G268" s="5"/>
      <c r="H268" s="5"/>
      <c r="I268" s="5"/>
    </row>
    <row r="269" spans="2:9" ht="15.75" customHeight="1" x14ac:dyDescent="0.2">
      <c r="B269" s="5"/>
      <c r="C269" s="5"/>
      <c r="D269" s="5"/>
      <c r="E269" s="5"/>
      <c r="F269" s="5"/>
      <c r="G269" s="5"/>
      <c r="H269" s="5"/>
      <c r="I269" s="5"/>
    </row>
    <row r="270" spans="2:9" ht="15.75" customHeight="1" x14ac:dyDescent="0.2">
      <c r="B270" s="5"/>
      <c r="C270" s="5"/>
      <c r="D270" s="5"/>
      <c r="E270" s="5"/>
      <c r="F270" s="5"/>
      <c r="G270" s="5"/>
      <c r="H270" s="5"/>
      <c r="I270" s="5"/>
    </row>
    <row r="271" spans="2:9" ht="15.75" customHeight="1" x14ac:dyDescent="0.2">
      <c r="B271" s="5"/>
      <c r="C271" s="5"/>
      <c r="D271" s="5"/>
      <c r="E271" s="5"/>
      <c r="F271" s="5"/>
      <c r="G271" s="5"/>
      <c r="H271" s="5"/>
      <c r="I271" s="5"/>
    </row>
    <row r="272" spans="2:9" ht="15.75" customHeight="1" x14ac:dyDescent="0.2">
      <c r="B272" s="5"/>
      <c r="C272" s="5"/>
      <c r="D272" s="5"/>
      <c r="E272" s="5"/>
      <c r="F272" s="5"/>
      <c r="G272" s="5"/>
      <c r="H272" s="5"/>
      <c r="I272" s="5"/>
    </row>
    <row r="273" spans="2:9" ht="15.75" customHeight="1" x14ac:dyDescent="0.2">
      <c r="B273" s="5"/>
      <c r="C273" s="5"/>
      <c r="D273" s="5"/>
      <c r="E273" s="5"/>
      <c r="F273" s="5"/>
      <c r="G273" s="5"/>
      <c r="H273" s="5"/>
      <c r="I273" s="5"/>
    </row>
    <row r="274" spans="2:9" ht="15.75" customHeight="1" x14ac:dyDescent="0.2">
      <c r="B274" s="5"/>
      <c r="C274" s="5"/>
      <c r="D274" s="5"/>
      <c r="E274" s="5"/>
      <c r="F274" s="5"/>
      <c r="G274" s="5"/>
      <c r="H274" s="5"/>
      <c r="I274" s="5"/>
    </row>
    <row r="275" spans="2:9" ht="15.75" customHeight="1" x14ac:dyDescent="0.2">
      <c r="B275" s="5"/>
      <c r="C275" s="5"/>
      <c r="D275" s="5"/>
      <c r="E275" s="5"/>
      <c r="F275" s="5"/>
      <c r="G275" s="5"/>
      <c r="H275" s="5"/>
      <c r="I275" s="5"/>
    </row>
    <row r="276" spans="2:9" ht="15.75" customHeight="1" x14ac:dyDescent="0.2">
      <c r="B276" s="5"/>
      <c r="C276" s="5"/>
      <c r="D276" s="5"/>
      <c r="E276" s="5"/>
      <c r="F276" s="5"/>
      <c r="G276" s="5"/>
      <c r="H276" s="5"/>
      <c r="I276" s="5"/>
    </row>
    <row r="277" spans="2:9" ht="15.75" customHeight="1" x14ac:dyDescent="0.2">
      <c r="B277" s="5"/>
      <c r="C277" s="5"/>
      <c r="D277" s="5"/>
      <c r="E277" s="5"/>
      <c r="F277" s="5"/>
      <c r="G277" s="5"/>
      <c r="H277" s="5"/>
      <c r="I277" s="5"/>
    </row>
    <row r="278" spans="2:9" ht="15.75" customHeight="1" x14ac:dyDescent="0.2">
      <c r="B278" s="5"/>
      <c r="C278" s="5"/>
      <c r="D278" s="5"/>
      <c r="E278" s="5"/>
      <c r="F278" s="5"/>
      <c r="G278" s="5"/>
      <c r="H278" s="5"/>
      <c r="I278" s="5"/>
    </row>
    <row r="279" spans="2:9" ht="15.75" customHeight="1" x14ac:dyDescent="0.2">
      <c r="B279" s="5"/>
      <c r="C279" s="5"/>
      <c r="D279" s="5"/>
      <c r="E279" s="5"/>
      <c r="F279" s="5"/>
      <c r="G279" s="5"/>
      <c r="H279" s="5"/>
      <c r="I279" s="5"/>
    </row>
    <row r="280" spans="2:9" ht="15.75" customHeight="1" x14ac:dyDescent="0.2">
      <c r="B280" s="5"/>
      <c r="C280" s="5"/>
      <c r="D280" s="5"/>
      <c r="E280" s="5"/>
      <c r="F280" s="5"/>
      <c r="G280" s="5"/>
      <c r="H280" s="5"/>
      <c r="I280" s="5"/>
    </row>
    <row r="281" spans="2:9" ht="15.75" customHeight="1" x14ac:dyDescent="0.2">
      <c r="B281" s="5"/>
      <c r="C281" s="5"/>
      <c r="D281" s="5"/>
      <c r="E281" s="5"/>
      <c r="F281" s="5"/>
      <c r="G281" s="5"/>
      <c r="H281" s="5"/>
      <c r="I281" s="5"/>
    </row>
    <row r="282" spans="2:9" ht="15.75" customHeight="1" x14ac:dyDescent="0.2">
      <c r="B282" s="5"/>
      <c r="C282" s="5"/>
      <c r="D282" s="5"/>
      <c r="E282" s="5"/>
      <c r="F282" s="5"/>
      <c r="G282" s="5"/>
      <c r="H282" s="5"/>
      <c r="I282" s="5"/>
    </row>
    <row r="283" spans="2:9" ht="15.75" customHeight="1" x14ac:dyDescent="0.2">
      <c r="B283" s="5"/>
      <c r="C283" s="5"/>
      <c r="D283" s="5"/>
      <c r="E283" s="5"/>
      <c r="F283" s="5"/>
      <c r="G283" s="5"/>
      <c r="H283" s="5"/>
      <c r="I283" s="5"/>
    </row>
    <row r="284" spans="2:9" ht="15.75" customHeight="1" x14ac:dyDescent="0.2">
      <c r="B284" s="5"/>
      <c r="C284" s="5"/>
      <c r="D284" s="5"/>
      <c r="E284" s="5"/>
      <c r="F284" s="5"/>
      <c r="G284" s="5"/>
      <c r="H284" s="5"/>
      <c r="I284" s="5"/>
    </row>
    <row r="285" spans="2:9" ht="15.75" customHeight="1" x14ac:dyDescent="0.2">
      <c r="B285" s="5"/>
      <c r="C285" s="5"/>
      <c r="D285" s="5"/>
      <c r="E285" s="5"/>
      <c r="F285" s="5"/>
      <c r="G285" s="5"/>
      <c r="H285" s="5"/>
      <c r="I285" s="5"/>
    </row>
    <row r="286" spans="2:9" ht="15.75" customHeight="1" x14ac:dyDescent="0.2">
      <c r="B286" s="5"/>
      <c r="C286" s="5"/>
      <c r="D286" s="5"/>
      <c r="E286" s="5"/>
      <c r="F286" s="5"/>
      <c r="G286" s="5"/>
      <c r="H286" s="5"/>
      <c r="I286" s="5"/>
    </row>
    <row r="287" spans="2:9" ht="15.75" customHeight="1" x14ac:dyDescent="0.2">
      <c r="B287" s="5"/>
      <c r="C287" s="5"/>
      <c r="D287" s="5"/>
      <c r="E287" s="5"/>
      <c r="F287" s="5"/>
      <c r="G287" s="5"/>
      <c r="H287" s="5"/>
      <c r="I287" s="5"/>
    </row>
    <row r="288" spans="2:9" ht="15.75" customHeight="1" x14ac:dyDescent="0.2">
      <c r="B288" s="5"/>
      <c r="C288" s="5"/>
      <c r="D288" s="5"/>
      <c r="E288" s="5"/>
      <c r="F288" s="5"/>
      <c r="G288" s="5"/>
      <c r="H288" s="5"/>
      <c r="I288" s="5"/>
    </row>
    <row r="289" spans="2:9" ht="15.75" customHeight="1" x14ac:dyDescent="0.2">
      <c r="B289" s="5"/>
      <c r="C289" s="5"/>
      <c r="D289" s="5"/>
      <c r="E289" s="5"/>
      <c r="F289" s="5"/>
      <c r="G289" s="5"/>
      <c r="H289" s="5"/>
      <c r="I289" s="5"/>
    </row>
    <row r="290" spans="2:9" ht="15.75" customHeight="1" x14ac:dyDescent="0.2">
      <c r="B290" s="5"/>
      <c r="C290" s="5"/>
      <c r="D290" s="5"/>
      <c r="E290" s="5"/>
      <c r="F290" s="5"/>
      <c r="G290" s="5"/>
      <c r="H290" s="5"/>
      <c r="I290" s="5"/>
    </row>
    <row r="291" spans="2:9" ht="15.75" customHeight="1" x14ac:dyDescent="0.2">
      <c r="B291" s="5"/>
      <c r="C291" s="5"/>
      <c r="D291" s="5"/>
      <c r="E291" s="5"/>
      <c r="F291" s="5"/>
      <c r="G291" s="5"/>
      <c r="H291" s="5"/>
      <c r="I291" s="5"/>
    </row>
    <row r="292" spans="2:9" ht="15.75" customHeight="1" x14ac:dyDescent="0.2">
      <c r="B292" s="5"/>
      <c r="C292" s="5"/>
      <c r="D292" s="5"/>
      <c r="E292" s="5"/>
      <c r="F292" s="5"/>
      <c r="G292" s="5"/>
      <c r="H292" s="5"/>
      <c r="I292" s="5"/>
    </row>
    <row r="293" spans="2:9" ht="15.75" customHeight="1" x14ac:dyDescent="0.2">
      <c r="B293" s="5"/>
      <c r="C293" s="5"/>
      <c r="D293" s="5"/>
      <c r="E293" s="5"/>
      <c r="F293" s="5"/>
      <c r="G293" s="5"/>
      <c r="H293" s="5"/>
      <c r="I293" s="5"/>
    </row>
    <row r="294" spans="2:9" ht="15.75" customHeight="1" x14ac:dyDescent="0.2">
      <c r="B294" s="5"/>
      <c r="C294" s="5"/>
      <c r="D294" s="5"/>
      <c r="E294" s="5"/>
      <c r="F294" s="5"/>
      <c r="G294" s="5"/>
      <c r="H294" s="5"/>
      <c r="I294" s="5"/>
    </row>
    <row r="295" spans="2:9" ht="15.75" customHeight="1" x14ac:dyDescent="0.2">
      <c r="B295" s="5"/>
      <c r="C295" s="5"/>
      <c r="D295" s="5"/>
      <c r="E295" s="5"/>
      <c r="F295" s="5"/>
      <c r="G295" s="5"/>
      <c r="H295" s="5"/>
      <c r="I295" s="5"/>
    </row>
    <row r="296" spans="2:9" ht="15.75" customHeight="1" x14ac:dyDescent="0.2">
      <c r="B296" s="5"/>
      <c r="C296" s="5"/>
      <c r="D296" s="5"/>
      <c r="E296" s="5"/>
      <c r="F296" s="5"/>
      <c r="G296" s="5"/>
      <c r="H296" s="5"/>
      <c r="I296" s="5"/>
    </row>
    <row r="297" spans="2:9" ht="15.75" customHeight="1" x14ac:dyDescent="0.2">
      <c r="B297" s="5"/>
      <c r="C297" s="5"/>
      <c r="D297" s="5"/>
      <c r="E297" s="5"/>
      <c r="F297" s="5"/>
      <c r="G297" s="5"/>
      <c r="H297" s="5"/>
      <c r="I297" s="5"/>
    </row>
    <row r="298" spans="2:9" ht="15.75" customHeight="1" x14ac:dyDescent="0.2">
      <c r="B298" s="5"/>
      <c r="C298" s="5"/>
      <c r="D298" s="5"/>
      <c r="E298" s="5"/>
      <c r="F298" s="5"/>
      <c r="G298" s="5"/>
      <c r="H298" s="5"/>
      <c r="I298" s="5"/>
    </row>
    <row r="299" spans="2:9" ht="15.75" customHeight="1" x14ac:dyDescent="0.2">
      <c r="B299" s="5"/>
      <c r="C299" s="5"/>
      <c r="D299" s="5"/>
      <c r="E299" s="5"/>
      <c r="F299" s="5"/>
      <c r="G299" s="5"/>
      <c r="H299" s="5"/>
      <c r="I299" s="5"/>
    </row>
    <row r="300" spans="2:9" ht="15.75" customHeight="1" x14ac:dyDescent="0.2">
      <c r="B300" s="5"/>
      <c r="C300" s="5"/>
      <c r="D300" s="5"/>
      <c r="E300" s="5"/>
      <c r="F300" s="5"/>
      <c r="G300" s="5"/>
      <c r="H300" s="5"/>
      <c r="I300" s="5"/>
    </row>
    <row r="301" spans="2:9" ht="15.75" customHeight="1" x14ac:dyDescent="0.2">
      <c r="B301" s="5"/>
      <c r="C301" s="5"/>
      <c r="D301" s="5"/>
      <c r="E301" s="5"/>
      <c r="F301" s="5"/>
      <c r="G301" s="5"/>
      <c r="H301" s="5"/>
      <c r="I301" s="5"/>
    </row>
    <row r="302" spans="2:9" ht="15.75" customHeight="1" x14ac:dyDescent="0.2">
      <c r="B302" s="5"/>
      <c r="C302" s="5"/>
      <c r="D302" s="5"/>
      <c r="E302" s="5"/>
      <c r="F302" s="5"/>
      <c r="G302" s="5"/>
      <c r="H302" s="5"/>
      <c r="I302" s="5"/>
    </row>
    <row r="303" spans="2:9" ht="15.75" customHeight="1" x14ac:dyDescent="0.2">
      <c r="B303" s="5"/>
      <c r="C303" s="5"/>
      <c r="D303" s="5"/>
      <c r="E303" s="5"/>
      <c r="F303" s="5"/>
      <c r="G303" s="5"/>
      <c r="H303" s="5"/>
      <c r="I303" s="5"/>
    </row>
    <row r="304" spans="2:9" ht="15.75" customHeight="1" x14ac:dyDescent="0.2">
      <c r="B304" s="5"/>
      <c r="C304" s="5"/>
      <c r="D304" s="5"/>
      <c r="E304" s="5"/>
      <c r="F304" s="5"/>
      <c r="G304" s="5"/>
      <c r="H304" s="5"/>
      <c r="I304" s="5"/>
    </row>
    <row r="305" spans="2:9" ht="15.75" customHeight="1" x14ac:dyDescent="0.2">
      <c r="B305" s="5"/>
      <c r="C305" s="5"/>
      <c r="D305" s="5"/>
      <c r="E305" s="5"/>
      <c r="F305" s="5"/>
      <c r="G305" s="5"/>
      <c r="H305" s="5"/>
      <c r="I305" s="5"/>
    </row>
    <row r="306" spans="2:9" ht="15.75" customHeight="1" x14ac:dyDescent="0.2">
      <c r="B306" s="5"/>
      <c r="C306" s="5"/>
      <c r="D306" s="5"/>
      <c r="E306" s="5"/>
      <c r="F306" s="5"/>
      <c r="G306" s="5"/>
      <c r="H306" s="5"/>
      <c r="I306" s="5"/>
    </row>
    <row r="307" spans="2:9" ht="15.75" customHeight="1" x14ac:dyDescent="0.2">
      <c r="B307" s="5"/>
      <c r="C307" s="5"/>
      <c r="D307" s="5"/>
      <c r="E307" s="5"/>
      <c r="F307" s="5"/>
      <c r="G307" s="5"/>
      <c r="H307" s="5"/>
      <c r="I307" s="5"/>
    </row>
    <row r="308" spans="2:9" ht="15.75" customHeight="1" x14ac:dyDescent="0.2">
      <c r="B308" s="5"/>
      <c r="C308" s="5"/>
      <c r="D308" s="5"/>
      <c r="E308" s="5"/>
      <c r="F308" s="5"/>
      <c r="G308" s="5"/>
      <c r="H308" s="5"/>
      <c r="I308" s="5"/>
    </row>
    <row r="309" spans="2:9" ht="15.75" customHeight="1" x14ac:dyDescent="0.2">
      <c r="B309" s="5"/>
      <c r="C309" s="5"/>
      <c r="D309" s="5"/>
      <c r="E309" s="5"/>
      <c r="F309" s="5"/>
      <c r="G309" s="5"/>
      <c r="H309" s="5"/>
      <c r="I309" s="5"/>
    </row>
    <row r="310" spans="2:9" ht="15.75" customHeight="1" x14ac:dyDescent="0.2">
      <c r="B310" s="5"/>
      <c r="C310" s="5"/>
      <c r="D310" s="5"/>
      <c r="E310" s="5"/>
      <c r="F310" s="5"/>
      <c r="G310" s="5"/>
      <c r="H310" s="5"/>
      <c r="I310" s="5"/>
    </row>
    <row r="311" spans="2:9" ht="15.75" customHeight="1" x14ac:dyDescent="0.2">
      <c r="B311" s="5"/>
      <c r="C311" s="5"/>
      <c r="D311" s="5"/>
      <c r="E311" s="5"/>
      <c r="F311" s="5"/>
      <c r="G311" s="5"/>
      <c r="H311" s="5"/>
      <c r="I311" s="5"/>
    </row>
    <row r="312" spans="2:9" ht="15.75" customHeight="1" x14ac:dyDescent="0.2">
      <c r="B312" s="5"/>
      <c r="C312" s="5"/>
      <c r="D312" s="5"/>
      <c r="E312" s="5"/>
      <c r="F312" s="5"/>
      <c r="G312" s="5"/>
      <c r="H312" s="5"/>
      <c r="I312" s="5"/>
    </row>
    <row r="313" spans="2:9" ht="15.75" customHeight="1" x14ac:dyDescent="0.2">
      <c r="B313" s="5"/>
      <c r="C313" s="5"/>
      <c r="D313" s="5"/>
      <c r="E313" s="5"/>
      <c r="F313" s="5"/>
      <c r="G313" s="5"/>
      <c r="H313" s="5"/>
      <c r="I313" s="5"/>
    </row>
    <row r="314" spans="2:9" ht="15.75" customHeight="1" x14ac:dyDescent="0.2">
      <c r="B314" s="5"/>
      <c r="C314" s="5"/>
      <c r="D314" s="5"/>
      <c r="E314" s="5"/>
      <c r="F314" s="5"/>
      <c r="G314" s="5"/>
      <c r="H314" s="5"/>
      <c r="I314" s="5"/>
    </row>
    <row r="315" spans="2:9" ht="15.75" customHeight="1" x14ac:dyDescent="0.2">
      <c r="B315" s="5"/>
      <c r="C315" s="5"/>
      <c r="D315" s="5"/>
      <c r="E315" s="5"/>
      <c r="F315" s="5"/>
      <c r="G315" s="5"/>
      <c r="H315" s="5"/>
      <c r="I315" s="5"/>
    </row>
    <row r="316" spans="2:9" ht="15.75" customHeight="1" x14ac:dyDescent="0.2">
      <c r="B316" s="5"/>
      <c r="C316" s="5"/>
      <c r="D316" s="5"/>
      <c r="E316" s="5"/>
      <c r="F316" s="5"/>
      <c r="G316" s="5"/>
      <c r="H316" s="5"/>
      <c r="I316" s="5"/>
    </row>
    <row r="317" spans="2:9" ht="15.75" customHeight="1" x14ac:dyDescent="0.2">
      <c r="B317" s="5"/>
      <c r="C317" s="5"/>
      <c r="D317" s="5"/>
      <c r="E317" s="5"/>
      <c r="F317" s="5"/>
      <c r="G317" s="5"/>
      <c r="H317" s="5"/>
      <c r="I317" s="5"/>
    </row>
    <row r="318" spans="2:9" ht="15.75" customHeight="1" x14ac:dyDescent="0.2">
      <c r="B318" s="5"/>
      <c r="C318" s="5"/>
      <c r="D318" s="5"/>
      <c r="E318" s="5"/>
      <c r="F318" s="5"/>
      <c r="G318" s="5"/>
      <c r="H318" s="5"/>
      <c r="I318" s="5"/>
    </row>
    <row r="319" spans="2:9" ht="15.75" customHeight="1" x14ac:dyDescent="0.2">
      <c r="B319" s="5"/>
      <c r="C319" s="5"/>
      <c r="D319" s="5"/>
      <c r="E319" s="5"/>
      <c r="F319" s="5"/>
      <c r="G319" s="5"/>
      <c r="H319" s="5"/>
      <c r="I319" s="5"/>
    </row>
    <row r="320" spans="2:9" ht="15.75" customHeight="1" x14ac:dyDescent="0.2">
      <c r="B320" s="5"/>
      <c r="C320" s="5"/>
      <c r="D320" s="5"/>
      <c r="E320" s="5"/>
      <c r="F320" s="5"/>
      <c r="G320" s="5"/>
      <c r="H320" s="5"/>
      <c r="I320" s="5"/>
    </row>
    <row r="321" spans="2:9" ht="15.75" customHeight="1" x14ac:dyDescent="0.2">
      <c r="B321" s="5"/>
      <c r="C321" s="5"/>
      <c r="D321" s="5"/>
      <c r="E321" s="5"/>
      <c r="F321" s="5"/>
      <c r="G321" s="5"/>
      <c r="H321" s="5"/>
      <c r="I321" s="5"/>
    </row>
    <row r="322" spans="2:9" ht="15.75" customHeight="1" x14ac:dyDescent="0.2">
      <c r="B322" s="5"/>
      <c r="C322" s="5"/>
      <c r="D322" s="5"/>
      <c r="E322" s="5"/>
      <c r="F322" s="5"/>
      <c r="G322" s="5"/>
      <c r="H322" s="5"/>
      <c r="I322" s="5"/>
    </row>
    <row r="323" spans="2:9" ht="15.75" customHeight="1" x14ac:dyDescent="0.2">
      <c r="B323" s="5"/>
      <c r="C323" s="5"/>
      <c r="D323" s="5"/>
      <c r="E323" s="5"/>
      <c r="F323" s="5"/>
      <c r="G323" s="5"/>
      <c r="H323" s="5"/>
      <c r="I323" s="5"/>
    </row>
    <row r="324" spans="2:9" ht="15.75" customHeight="1" x14ac:dyDescent="0.2">
      <c r="B324" s="5"/>
      <c r="C324" s="5"/>
      <c r="D324" s="5"/>
      <c r="E324" s="5"/>
      <c r="F324" s="5"/>
      <c r="G324" s="5"/>
      <c r="H324" s="5"/>
      <c r="I324" s="5"/>
    </row>
    <row r="325" spans="2:9" ht="15.75" customHeight="1" x14ac:dyDescent="0.2">
      <c r="B325" s="5"/>
      <c r="C325" s="5"/>
      <c r="D325" s="5"/>
      <c r="E325" s="5"/>
      <c r="F325" s="5"/>
      <c r="G325" s="5"/>
      <c r="H325" s="5"/>
      <c r="I325" s="5"/>
    </row>
    <row r="326" spans="2:9" ht="15.75" customHeight="1" x14ac:dyDescent="0.2">
      <c r="B326" s="5"/>
      <c r="C326" s="5"/>
      <c r="D326" s="5"/>
      <c r="E326" s="5"/>
      <c r="F326" s="5"/>
      <c r="G326" s="5"/>
      <c r="H326" s="5"/>
      <c r="I326" s="5"/>
    </row>
    <row r="327" spans="2:9" ht="15.75" customHeight="1" x14ac:dyDescent="0.2">
      <c r="B327" s="5"/>
      <c r="C327" s="5"/>
      <c r="D327" s="5"/>
      <c r="E327" s="5"/>
      <c r="F327" s="5"/>
      <c r="G327" s="5"/>
      <c r="H327" s="5"/>
      <c r="I327" s="5"/>
    </row>
    <row r="328" spans="2:9" ht="15.75" customHeight="1" x14ac:dyDescent="0.2">
      <c r="B328" s="5"/>
      <c r="C328" s="5"/>
      <c r="D328" s="5"/>
      <c r="E328" s="5"/>
      <c r="F328" s="5"/>
      <c r="G328" s="5"/>
      <c r="H328" s="5"/>
      <c r="I328" s="5"/>
    </row>
    <row r="329" spans="2:9" ht="15.75" customHeight="1" x14ac:dyDescent="0.2">
      <c r="B329" s="5"/>
      <c r="C329" s="5"/>
      <c r="D329" s="5"/>
      <c r="E329" s="5"/>
      <c r="F329" s="5"/>
      <c r="G329" s="5"/>
      <c r="H329" s="5"/>
      <c r="I329" s="5"/>
    </row>
    <row r="330" spans="2:9" ht="15.75" customHeight="1" x14ac:dyDescent="0.2">
      <c r="B330" s="5"/>
      <c r="C330" s="5"/>
      <c r="D330" s="5"/>
      <c r="E330" s="5"/>
      <c r="F330" s="5"/>
      <c r="G330" s="5"/>
      <c r="H330" s="5"/>
      <c r="I330" s="5"/>
    </row>
    <row r="331" spans="2:9" ht="15.75" customHeight="1" x14ac:dyDescent="0.2">
      <c r="B331" s="5"/>
      <c r="C331" s="5"/>
      <c r="D331" s="5"/>
      <c r="E331" s="5"/>
      <c r="F331" s="5"/>
      <c r="G331" s="5"/>
      <c r="H331" s="5"/>
      <c r="I331" s="5"/>
    </row>
    <row r="332" spans="2:9" ht="15.75" customHeight="1" x14ac:dyDescent="0.2">
      <c r="B332" s="5"/>
      <c r="C332" s="5"/>
      <c r="D332" s="5"/>
      <c r="E332" s="5"/>
      <c r="F332" s="5"/>
      <c r="G332" s="5"/>
      <c r="H332" s="5"/>
      <c r="I332" s="5"/>
    </row>
    <row r="333" spans="2:9" ht="15.75" customHeight="1" x14ac:dyDescent="0.2">
      <c r="B333" s="5"/>
      <c r="C333" s="5"/>
      <c r="D333" s="5"/>
      <c r="E333" s="5"/>
      <c r="F333" s="5"/>
      <c r="G333" s="5"/>
      <c r="H333" s="5"/>
      <c r="I333" s="5"/>
    </row>
    <row r="334" spans="2:9" ht="15.75" customHeight="1" x14ac:dyDescent="0.2">
      <c r="B334" s="5"/>
      <c r="C334" s="5"/>
      <c r="D334" s="5"/>
      <c r="E334" s="5"/>
      <c r="F334" s="5"/>
      <c r="G334" s="5"/>
      <c r="H334" s="5"/>
      <c r="I334" s="5"/>
    </row>
    <row r="335" spans="2:9" ht="15.75" customHeight="1" x14ac:dyDescent="0.2">
      <c r="B335" s="5"/>
      <c r="C335" s="5"/>
      <c r="D335" s="5"/>
      <c r="E335" s="5"/>
      <c r="F335" s="5"/>
      <c r="G335" s="5"/>
      <c r="H335" s="5"/>
      <c r="I335" s="5"/>
    </row>
    <row r="336" spans="2:9" ht="15.75" customHeight="1" x14ac:dyDescent="0.2">
      <c r="B336" s="5"/>
      <c r="C336" s="5"/>
      <c r="D336" s="5"/>
      <c r="E336" s="5"/>
      <c r="F336" s="5"/>
      <c r="G336" s="5"/>
      <c r="H336" s="5"/>
      <c r="I336" s="5"/>
    </row>
    <row r="337" spans="2:9" ht="15.75" customHeight="1" x14ac:dyDescent="0.2">
      <c r="B337" s="5"/>
      <c r="C337" s="5"/>
      <c r="D337" s="5"/>
      <c r="E337" s="5"/>
      <c r="F337" s="5"/>
      <c r="G337" s="5"/>
      <c r="H337" s="5"/>
      <c r="I337" s="5"/>
    </row>
    <row r="338" spans="2:9" ht="15.75" customHeight="1" x14ac:dyDescent="0.2">
      <c r="B338" s="5"/>
      <c r="C338" s="5"/>
      <c r="D338" s="5"/>
      <c r="E338" s="5"/>
      <c r="F338" s="5"/>
      <c r="G338" s="5"/>
      <c r="H338" s="5"/>
      <c r="I338" s="5"/>
    </row>
    <row r="339" spans="2:9" ht="15.75" customHeight="1" x14ac:dyDescent="0.2">
      <c r="B339" s="5"/>
      <c r="C339" s="5"/>
      <c r="D339" s="5"/>
      <c r="E339" s="5"/>
      <c r="F339" s="5"/>
      <c r="G339" s="5"/>
      <c r="H339" s="5"/>
      <c r="I339" s="5"/>
    </row>
    <row r="340" spans="2:9" ht="15.75" customHeight="1" x14ac:dyDescent="0.2">
      <c r="B340" s="5"/>
      <c r="C340" s="5"/>
      <c r="D340" s="5"/>
      <c r="E340" s="5"/>
      <c r="F340" s="5"/>
      <c r="G340" s="5"/>
      <c r="H340" s="5"/>
      <c r="I340" s="5"/>
    </row>
    <row r="341" spans="2:9" ht="15.75" customHeight="1" x14ac:dyDescent="0.2">
      <c r="B341" s="5"/>
      <c r="C341" s="5"/>
      <c r="D341" s="5"/>
      <c r="E341" s="5"/>
      <c r="F341" s="5"/>
      <c r="G341" s="5"/>
      <c r="H341" s="5"/>
      <c r="I341" s="5"/>
    </row>
    <row r="342" spans="2:9" ht="15.75" customHeight="1" x14ac:dyDescent="0.2">
      <c r="B342" s="5"/>
      <c r="C342" s="5"/>
      <c r="D342" s="5"/>
      <c r="E342" s="5"/>
      <c r="F342" s="5"/>
      <c r="G342" s="5"/>
      <c r="H342" s="5"/>
      <c r="I342" s="5"/>
    </row>
    <row r="343" spans="2:9" ht="15.75" customHeight="1" x14ac:dyDescent="0.2">
      <c r="B343" s="5"/>
      <c r="C343" s="5"/>
      <c r="D343" s="5"/>
      <c r="E343" s="5"/>
      <c r="F343" s="5"/>
      <c r="G343" s="5"/>
      <c r="H343" s="5"/>
      <c r="I343" s="5"/>
    </row>
    <row r="344" spans="2:9" ht="15.75" customHeight="1" x14ac:dyDescent="0.2">
      <c r="B344" s="5"/>
      <c r="C344" s="5"/>
      <c r="D344" s="5"/>
      <c r="E344" s="5"/>
      <c r="F344" s="5"/>
      <c r="G344" s="5"/>
      <c r="H344" s="5"/>
      <c r="I344" s="5"/>
    </row>
    <row r="345" spans="2:9" ht="15.75" customHeight="1" x14ac:dyDescent="0.2">
      <c r="B345" s="5"/>
      <c r="C345" s="5"/>
      <c r="D345" s="5"/>
      <c r="E345" s="5"/>
      <c r="F345" s="5"/>
      <c r="G345" s="5"/>
      <c r="H345" s="5"/>
      <c r="I345" s="5"/>
    </row>
    <row r="346" spans="2:9" ht="15.75" customHeight="1" x14ac:dyDescent="0.2">
      <c r="B346" s="5"/>
      <c r="C346" s="5"/>
      <c r="D346" s="5"/>
      <c r="E346" s="5"/>
      <c r="F346" s="5"/>
      <c r="G346" s="5"/>
      <c r="H346" s="5"/>
      <c r="I346" s="5"/>
    </row>
    <row r="347" spans="2:9" ht="15.75" customHeight="1" x14ac:dyDescent="0.2">
      <c r="B347" s="5"/>
      <c r="C347" s="5"/>
      <c r="D347" s="5"/>
      <c r="E347" s="5"/>
      <c r="F347" s="5"/>
      <c r="G347" s="5"/>
      <c r="H347" s="5"/>
      <c r="I347" s="5"/>
    </row>
    <row r="348" spans="2:9" ht="15.75" customHeight="1" x14ac:dyDescent="0.2">
      <c r="B348" s="5"/>
      <c r="C348" s="5"/>
      <c r="D348" s="5"/>
      <c r="E348" s="5"/>
      <c r="F348" s="5"/>
      <c r="G348" s="5"/>
      <c r="H348" s="5"/>
      <c r="I348" s="5"/>
    </row>
    <row r="349" spans="2:9" ht="15.75" customHeight="1" x14ac:dyDescent="0.2">
      <c r="B349" s="5"/>
      <c r="C349" s="5"/>
      <c r="D349" s="5"/>
      <c r="E349" s="5"/>
      <c r="F349" s="5"/>
      <c r="G349" s="5"/>
      <c r="H349" s="5"/>
      <c r="I349" s="5"/>
    </row>
    <row r="350" spans="2:9" ht="15.75" customHeight="1" x14ac:dyDescent="0.2">
      <c r="B350" s="5"/>
      <c r="C350" s="5"/>
      <c r="D350" s="5"/>
      <c r="E350" s="5"/>
      <c r="F350" s="5"/>
      <c r="G350" s="5"/>
      <c r="H350" s="5"/>
      <c r="I350" s="5"/>
    </row>
    <row r="351" spans="2:9" ht="15.75" customHeight="1" x14ac:dyDescent="0.2">
      <c r="B351" s="5"/>
      <c r="C351" s="5"/>
      <c r="D351" s="5"/>
      <c r="E351" s="5"/>
      <c r="F351" s="5"/>
      <c r="G351" s="5"/>
      <c r="H351" s="5"/>
      <c r="I351" s="5"/>
    </row>
    <row r="352" spans="2:9" ht="15.75" customHeight="1" x14ac:dyDescent="0.2">
      <c r="B352" s="5"/>
      <c r="C352" s="5"/>
      <c r="D352" s="5"/>
      <c r="E352" s="5"/>
      <c r="F352" s="5"/>
      <c r="G352" s="5"/>
      <c r="H352" s="5"/>
      <c r="I352" s="5"/>
    </row>
    <row r="353" spans="2:9" ht="15.75" customHeight="1" x14ac:dyDescent="0.2">
      <c r="B353" s="5"/>
      <c r="C353" s="5"/>
      <c r="D353" s="5"/>
      <c r="E353" s="5"/>
      <c r="F353" s="5"/>
      <c r="G353" s="5"/>
      <c r="H353" s="5"/>
      <c r="I353" s="5"/>
    </row>
    <row r="354" spans="2:9" ht="15.75" customHeight="1" x14ac:dyDescent="0.2">
      <c r="B354" s="5"/>
      <c r="C354" s="5"/>
      <c r="D354" s="5"/>
      <c r="E354" s="5"/>
      <c r="F354" s="5"/>
      <c r="G354" s="5"/>
      <c r="H354" s="5"/>
      <c r="I354" s="5"/>
    </row>
    <row r="355" spans="2:9" ht="15.75" customHeight="1" x14ac:dyDescent="0.2">
      <c r="B355" s="5"/>
      <c r="C355" s="5"/>
      <c r="D355" s="5"/>
      <c r="E355" s="5"/>
      <c r="F355" s="5"/>
      <c r="G355" s="5"/>
      <c r="H355" s="5"/>
      <c r="I355" s="5"/>
    </row>
    <row r="356" spans="2:9" ht="15.75" customHeight="1" x14ac:dyDescent="0.2">
      <c r="B356" s="5"/>
      <c r="C356" s="5"/>
      <c r="D356" s="5"/>
      <c r="E356" s="5"/>
      <c r="F356" s="5"/>
      <c r="G356" s="5"/>
      <c r="H356" s="5"/>
      <c r="I356" s="5"/>
    </row>
    <row r="357" spans="2:9" ht="15.75" customHeight="1" x14ac:dyDescent="0.2">
      <c r="B357" s="5"/>
      <c r="C357" s="5"/>
      <c r="D357" s="5"/>
      <c r="E357" s="5"/>
      <c r="F357" s="5"/>
      <c r="G357" s="5"/>
      <c r="H357" s="5"/>
      <c r="I357" s="5"/>
    </row>
    <row r="358" spans="2:9" ht="15.75" customHeight="1" x14ac:dyDescent="0.2">
      <c r="B358" s="5"/>
      <c r="C358" s="5"/>
      <c r="D358" s="5"/>
      <c r="E358" s="5"/>
      <c r="F358" s="5"/>
      <c r="G358" s="5"/>
      <c r="H358" s="5"/>
      <c r="I358" s="5"/>
    </row>
    <row r="359" spans="2:9" ht="15.75" customHeight="1" x14ac:dyDescent="0.2">
      <c r="B359" s="5"/>
      <c r="C359" s="5"/>
      <c r="D359" s="5"/>
      <c r="E359" s="5"/>
      <c r="F359" s="5"/>
      <c r="G359" s="5"/>
      <c r="H359" s="5"/>
      <c r="I359" s="5"/>
    </row>
    <row r="360" spans="2:9" ht="15.75" customHeight="1" x14ac:dyDescent="0.2">
      <c r="B360" s="5"/>
      <c r="C360" s="5"/>
      <c r="D360" s="5"/>
      <c r="E360" s="5"/>
      <c r="F360" s="5"/>
      <c r="G360" s="5"/>
      <c r="H360" s="5"/>
      <c r="I360" s="5"/>
    </row>
    <row r="361" spans="2:9" ht="15.75" customHeight="1" x14ac:dyDescent="0.2">
      <c r="B361" s="5"/>
      <c r="C361" s="5"/>
      <c r="D361" s="5"/>
      <c r="E361" s="5"/>
      <c r="F361" s="5"/>
      <c r="G361" s="5"/>
      <c r="H361" s="5"/>
      <c r="I361" s="5"/>
    </row>
    <row r="362" spans="2:9" ht="15.75" customHeight="1" x14ac:dyDescent="0.2">
      <c r="B362" s="5"/>
      <c r="C362" s="5"/>
      <c r="D362" s="5"/>
      <c r="E362" s="5"/>
      <c r="F362" s="5"/>
      <c r="G362" s="5"/>
      <c r="H362" s="5"/>
      <c r="I362" s="5"/>
    </row>
    <row r="363" spans="2:9" ht="15.75" customHeight="1" x14ac:dyDescent="0.2">
      <c r="B363" s="5"/>
      <c r="C363" s="5"/>
      <c r="D363" s="5"/>
      <c r="E363" s="5"/>
      <c r="F363" s="5"/>
      <c r="G363" s="5"/>
      <c r="H363" s="5"/>
      <c r="I363" s="5"/>
    </row>
    <row r="364" spans="2:9" ht="15.75" customHeight="1" x14ac:dyDescent="0.2">
      <c r="B364" s="5"/>
      <c r="C364" s="5"/>
      <c r="D364" s="5"/>
      <c r="E364" s="5"/>
      <c r="F364" s="5"/>
      <c r="G364" s="5"/>
      <c r="H364" s="5"/>
      <c r="I364" s="5"/>
    </row>
    <row r="365" spans="2:9" ht="15.75" customHeight="1" x14ac:dyDescent="0.2">
      <c r="B365" s="5"/>
      <c r="C365" s="5"/>
      <c r="D365" s="5"/>
      <c r="E365" s="5"/>
      <c r="F365" s="5"/>
      <c r="G365" s="5"/>
      <c r="H365" s="5"/>
      <c r="I365" s="5"/>
    </row>
    <row r="366" spans="2:9" ht="15.75" customHeight="1" x14ac:dyDescent="0.2">
      <c r="B366" s="5"/>
      <c r="C366" s="5"/>
      <c r="D366" s="5"/>
      <c r="E366" s="5"/>
      <c r="F366" s="5"/>
      <c r="G366" s="5"/>
      <c r="H366" s="5"/>
      <c r="I366" s="5"/>
    </row>
    <row r="367" spans="2:9" ht="15.75" customHeight="1" x14ac:dyDescent="0.2">
      <c r="B367" s="5"/>
      <c r="C367" s="5"/>
      <c r="D367" s="5"/>
      <c r="E367" s="5"/>
      <c r="F367" s="5"/>
      <c r="G367" s="5"/>
      <c r="H367" s="5"/>
      <c r="I367" s="5"/>
    </row>
    <row r="368" spans="2:9" ht="15.75" customHeight="1" x14ac:dyDescent="0.2">
      <c r="B368" s="5"/>
      <c r="C368" s="5"/>
      <c r="D368" s="5"/>
      <c r="E368" s="5"/>
      <c r="F368" s="5"/>
      <c r="G368" s="5"/>
      <c r="H368" s="5"/>
      <c r="I368" s="5"/>
    </row>
    <row r="369" spans="2:9" ht="15.75" customHeight="1" x14ac:dyDescent="0.2">
      <c r="B369" s="5"/>
      <c r="C369" s="5"/>
      <c r="D369" s="5"/>
      <c r="E369" s="5"/>
      <c r="F369" s="5"/>
      <c r="G369" s="5"/>
      <c r="H369" s="5"/>
      <c r="I369" s="5"/>
    </row>
    <row r="370" spans="2:9" ht="15.75" customHeight="1" x14ac:dyDescent="0.2">
      <c r="B370" s="5"/>
      <c r="C370" s="5"/>
      <c r="D370" s="5"/>
      <c r="E370" s="5"/>
      <c r="F370" s="5"/>
      <c r="G370" s="5"/>
      <c r="H370" s="5"/>
      <c r="I370" s="5"/>
    </row>
    <row r="371" spans="2:9" ht="15.75" customHeight="1" x14ac:dyDescent="0.2">
      <c r="B371" s="5"/>
      <c r="C371" s="5"/>
      <c r="D371" s="5"/>
      <c r="E371" s="5"/>
      <c r="F371" s="5"/>
      <c r="G371" s="5"/>
      <c r="H371" s="5"/>
      <c r="I371" s="5"/>
    </row>
    <row r="372" spans="2:9" ht="15.75" customHeight="1" x14ac:dyDescent="0.2">
      <c r="B372" s="5"/>
      <c r="C372" s="5"/>
      <c r="D372" s="5"/>
      <c r="E372" s="5"/>
      <c r="F372" s="5"/>
      <c r="G372" s="5"/>
      <c r="H372" s="5"/>
      <c r="I372" s="5"/>
    </row>
    <row r="373" spans="2:9" ht="15.75" customHeight="1" x14ac:dyDescent="0.2">
      <c r="B373" s="5"/>
      <c r="C373" s="5"/>
      <c r="D373" s="5"/>
      <c r="E373" s="5"/>
      <c r="F373" s="5"/>
      <c r="G373" s="5"/>
      <c r="H373" s="5"/>
      <c r="I373" s="5"/>
    </row>
    <row r="374" spans="2:9" ht="15.75" customHeight="1" x14ac:dyDescent="0.2">
      <c r="B374" s="5"/>
      <c r="C374" s="5"/>
      <c r="D374" s="5"/>
      <c r="E374" s="5"/>
      <c r="F374" s="5"/>
      <c r="G374" s="5"/>
      <c r="H374" s="5"/>
      <c r="I374" s="5"/>
    </row>
    <row r="375" spans="2:9" ht="15.75" customHeight="1" x14ac:dyDescent="0.2">
      <c r="B375" s="5"/>
      <c r="C375" s="5"/>
      <c r="D375" s="5"/>
      <c r="E375" s="5"/>
      <c r="F375" s="5"/>
      <c r="G375" s="5"/>
      <c r="H375" s="5"/>
      <c r="I375" s="5"/>
    </row>
    <row r="376" spans="2:9" ht="15.75" customHeight="1" x14ac:dyDescent="0.2">
      <c r="B376" s="5"/>
      <c r="C376" s="5"/>
      <c r="D376" s="5"/>
      <c r="E376" s="5"/>
      <c r="F376" s="5"/>
      <c r="G376" s="5"/>
      <c r="H376" s="5"/>
      <c r="I376" s="5"/>
    </row>
    <row r="377" spans="2:9" ht="15.75" customHeight="1" x14ac:dyDescent="0.2">
      <c r="B377" s="5"/>
      <c r="C377" s="5"/>
      <c r="D377" s="5"/>
      <c r="E377" s="5"/>
      <c r="F377" s="5"/>
      <c r="G377" s="5"/>
      <c r="H377" s="5"/>
      <c r="I377" s="5"/>
    </row>
    <row r="378" spans="2:9" ht="15.75" customHeight="1" x14ac:dyDescent="0.2">
      <c r="B378" s="5"/>
      <c r="C378" s="5"/>
      <c r="D378" s="5"/>
      <c r="E378" s="5"/>
      <c r="F378" s="5"/>
      <c r="G378" s="5"/>
      <c r="H378" s="5"/>
      <c r="I378" s="5"/>
    </row>
    <row r="379" spans="2:9" ht="15.75" customHeight="1" x14ac:dyDescent="0.2">
      <c r="B379" s="5"/>
      <c r="C379" s="5"/>
      <c r="D379" s="5"/>
      <c r="E379" s="5"/>
      <c r="F379" s="5"/>
      <c r="G379" s="5"/>
      <c r="H379" s="5"/>
      <c r="I379" s="5"/>
    </row>
    <row r="380" spans="2:9" ht="15.75" customHeight="1" x14ac:dyDescent="0.2">
      <c r="B380" s="5"/>
      <c r="C380" s="5"/>
      <c r="D380" s="5"/>
      <c r="E380" s="5"/>
      <c r="F380" s="5"/>
      <c r="G380" s="5"/>
      <c r="H380" s="5"/>
      <c r="I380" s="5"/>
    </row>
    <row r="381" spans="2:9" ht="15.75" customHeight="1" x14ac:dyDescent="0.2">
      <c r="B381" s="5"/>
      <c r="C381" s="5"/>
      <c r="D381" s="5"/>
      <c r="E381" s="5"/>
      <c r="F381" s="5"/>
      <c r="G381" s="5"/>
      <c r="H381" s="5"/>
      <c r="I381" s="5"/>
    </row>
    <row r="382" spans="2:9" ht="15.75" customHeight="1" x14ac:dyDescent="0.2">
      <c r="B382" s="5"/>
      <c r="C382" s="5"/>
      <c r="D382" s="5"/>
      <c r="E382" s="5"/>
      <c r="F382" s="5"/>
      <c r="G382" s="5"/>
      <c r="H382" s="5"/>
      <c r="I382" s="5"/>
    </row>
    <row r="383" spans="2:9" ht="15.75" customHeight="1" x14ac:dyDescent="0.2">
      <c r="B383" s="5"/>
      <c r="C383" s="5"/>
      <c r="D383" s="5"/>
      <c r="E383" s="5"/>
      <c r="F383" s="5"/>
      <c r="G383" s="5"/>
      <c r="H383" s="5"/>
      <c r="I383" s="5"/>
    </row>
    <row r="384" spans="2:9" ht="15.75" customHeight="1" x14ac:dyDescent="0.2">
      <c r="B384" s="5"/>
      <c r="C384" s="5"/>
      <c r="D384" s="5"/>
      <c r="E384" s="5"/>
      <c r="F384" s="5"/>
      <c r="G384" s="5"/>
      <c r="H384" s="5"/>
      <c r="I384" s="5"/>
    </row>
    <row r="385" spans="2:9" ht="15.75" customHeight="1" x14ac:dyDescent="0.2">
      <c r="B385" s="5"/>
      <c r="C385" s="5"/>
      <c r="D385" s="5"/>
      <c r="E385" s="5"/>
      <c r="F385" s="5"/>
      <c r="G385" s="5"/>
      <c r="H385" s="5"/>
      <c r="I385" s="5"/>
    </row>
    <row r="386" spans="2:9" ht="15.75" customHeight="1" x14ac:dyDescent="0.2">
      <c r="B386" s="5"/>
      <c r="C386" s="5"/>
      <c r="D386" s="5"/>
      <c r="E386" s="5"/>
      <c r="F386" s="5"/>
      <c r="G386" s="5"/>
      <c r="H386" s="5"/>
      <c r="I386" s="5"/>
    </row>
    <row r="387" spans="2:9" ht="15.75" customHeight="1" x14ac:dyDescent="0.2">
      <c r="B387" s="5"/>
      <c r="C387" s="5"/>
      <c r="D387" s="5"/>
      <c r="E387" s="5"/>
      <c r="F387" s="5"/>
      <c r="G387" s="5"/>
      <c r="H387" s="5"/>
      <c r="I387" s="5"/>
    </row>
    <row r="388" spans="2:9" ht="15.75" customHeight="1" x14ac:dyDescent="0.2">
      <c r="B388" s="5"/>
      <c r="C388" s="5"/>
      <c r="D388" s="5"/>
      <c r="E388" s="5"/>
      <c r="F388" s="5"/>
      <c r="G388" s="5"/>
      <c r="H388" s="5"/>
      <c r="I388" s="5"/>
    </row>
    <row r="389" spans="2:9" ht="15.75" customHeight="1" x14ac:dyDescent="0.2">
      <c r="B389" s="5"/>
      <c r="C389" s="5"/>
      <c r="D389" s="5"/>
      <c r="E389" s="5"/>
      <c r="F389" s="5"/>
      <c r="G389" s="5"/>
      <c r="H389" s="5"/>
      <c r="I389" s="5"/>
    </row>
    <row r="390" spans="2:9" ht="15.75" customHeight="1" x14ac:dyDescent="0.2">
      <c r="B390" s="5"/>
      <c r="C390" s="5"/>
      <c r="D390" s="5"/>
      <c r="E390" s="5"/>
      <c r="F390" s="5"/>
      <c r="G390" s="5"/>
      <c r="H390" s="5"/>
      <c r="I390" s="5"/>
    </row>
    <row r="391" spans="2:9" ht="15.75" customHeight="1" x14ac:dyDescent="0.2">
      <c r="B391" s="5"/>
      <c r="C391" s="5"/>
      <c r="D391" s="5"/>
      <c r="E391" s="5"/>
      <c r="F391" s="5"/>
      <c r="G391" s="5"/>
      <c r="H391" s="5"/>
      <c r="I391" s="5"/>
    </row>
    <row r="392" spans="2:9" ht="15.75" customHeight="1" x14ac:dyDescent="0.2">
      <c r="B392" s="5"/>
      <c r="C392" s="5"/>
      <c r="D392" s="5"/>
      <c r="E392" s="5"/>
      <c r="F392" s="5"/>
      <c r="G392" s="5"/>
      <c r="H392" s="5"/>
      <c r="I392" s="5"/>
    </row>
    <row r="393" spans="2:9" ht="15.75" customHeight="1" x14ac:dyDescent="0.2">
      <c r="B393" s="5"/>
      <c r="C393" s="5"/>
      <c r="D393" s="5"/>
      <c r="E393" s="5"/>
      <c r="F393" s="5"/>
      <c r="G393" s="5"/>
      <c r="H393" s="5"/>
      <c r="I393" s="5"/>
    </row>
    <row r="394" spans="2:9" ht="15.75" customHeight="1" x14ac:dyDescent="0.2">
      <c r="B394" s="5"/>
      <c r="C394" s="5"/>
      <c r="D394" s="5"/>
      <c r="E394" s="5"/>
      <c r="F394" s="5"/>
      <c r="G394" s="5"/>
      <c r="H394" s="5"/>
      <c r="I394" s="5"/>
    </row>
    <row r="395" spans="2:9" ht="15.75" customHeight="1" x14ac:dyDescent="0.2">
      <c r="B395" s="5"/>
      <c r="C395" s="5"/>
      <c r="D395" s="5"/>
      <c r="E395" s="5"/>
      <c r="F395" s="5"/>
      <c r="G395" s="5"/>
      <c r="H395" s="5"/>
      <c r="I395" s="5"/>
    </row>
    <row r="396" spans="2:9" ht="15.75" customHeight="1" x14ac:dyDescent="0.2">
      <c r="B396" s="5"/>
      <c r="C396" s="5"/>
      <c r="D396" s="5"/>
      <c r="E396" s="5"/>
      <c r="F396" s="5"/>
      <c r="G396" s="5"/>
      <c r="H396" s="5"/>
      <c r="I396" s="5"/>
    </row>
    <row r="397" spans="2:9" ht="15.75" customHeight="1" x14ac:dyDescent="0.2">
      <c r="B397" s="5"/>
      <c r="C397" s="5"/>
      <c r="D397" s="5"/>
      <c r="E397" s="5"/>
      <c r="F397" s="5"/>
      <c r="G397" s="5"/>
      <c r="H397" s="5"/>
      <c r="I397" s="5"/>
    </row>
    <row r="398" spans="2:9" ht="15.75" customHeight="1" x14ac:dyDescent="0.2">
      <c r="B398" s="5"/>
      <c r="C398" s="5"/>
      <c r="D398" s="5"/>
      <c r="E398" s="5"/>
      <c r="F398" s="5"/>
      <c r="G398" s="5"/>
      <c r="H398" s="5"/>
      <c r="I398" s="5"/>
    </row>
    <row r="399" spans="2:9" ht="15.75" customHeight="1" x14ac:dyDescent="0.2">
      <c r="B399" s="5"/>
      <c r="C399" s="5"/>
      <c r="D399" s="5"/>
      <c r="E399" s="5"/>
      <c r="F399" s="5"/>
      <c r="G399" s="5"/>
      <c r="H399" s="5"/>
      <c r="I399" s="5"/>
    </row>
    <row r="400" spans="2:9" ht="15.75" customHeight="1" x14ac:dyDescent="0.2">
      <c r="B400" s="5"/>
      <c r="C400" s="5"/>
      <c r="D400" s="5"/>
      <c r="E400" s="5"/>
      <c r="F400" s="5"/>
      <c r="G400" s="5"/>
      <c r="H400" s="5"/>
      <c r="I400" s="5"/>
    </row>
    <row r="401" spans="2:9" ht="15.75" customHeight="1" x14ac:dyDescent="0.2">
      <c r="B401" s="5"/>
      <c r="C401" s="5"/>
      <c r="D401" s="5"/>
      <c r="E401" s="5"/>
      <c r="F401" s="5"/>
      <c r="G401" s="5"/>
      <c r="H401" s="5"/>
      <c r="I401" s="5"/>
    </row>
    <row r="402" spans="2:9" ht="15.75" customHeight="1" x14ac:dyDescent="0.2">
      <c r="B402" s="5"/>
      <c r="C402" s="5"/>
      <c r="D402" s="5"/>
      <c r="E402" s="5"/>
      <c r="F402" s="5"/>
      <c r="G402" s="5"/>
      <c r="H402" s="5"/>
      <c r="I402" s="5"/>
    </row>
    <row r="403" spans="2:9" ht="15.75" customHeight="1" x14ac:dyDescent="0.2">
      <c r="B403" s="5"/>
      <c r="C403" s="5"/>
      <c r="D403" s="5"/>
      <c r="E403" s="5"/>
      <c r="F403" s="5"/>
      <c r="G403" s="5"/>
      <c r="H403" s="5"/>
      <c r="I403" s="5"/>
    </row>
    <row r="404" spans="2:9" ht="15.75" customHeight="1" x14ac:dyDescent="0.2">
      <c r="B404" s="5"/>
      <c r="C404" s="5"/>
      <c r="D404" s="5"/>
      <c r="E404" s="5"/>
      <c r="F404" s="5"/>
      <c r="G404" s="5"/>
      <c r="H404" s="5"/>
      <c r="I404" s="5"/>
    </row>
    <row r="405" spans="2:9" ht="15.75" customHeight="1" x14ac:dyDescent="0.2">
      <c r="B405" s="5"/>
      <c r="C405" s="5"/>
      <c r="D405" s="5"/>
      <c r="E405" s="5"/>
      <c r="F405" s="5"/>
      <c r="G405" s="5"/>
      <c r="H405" s="5"/>
      <c r="I405" s="5"/>
    </row>
    <row r="406" spans="2:9" ht="15.75" customHeight="1" x14ac:dyDescent="0.2">
      <c r="B406" s="5"/>
      <c r="C406" s="5"/>
      <c r="D406" s="5"/>
      <c r="E406" s="5"/>
      <c r="F406" s="5"/>
      <c r="G406" s="5"/>
      <c r="H406" s="5"/>
      <c r="I406" s="5"/>
    </row>
    <row r="407" spans="2:9" ht="15.75" customHeight="1" x14ac:dyDescent="0.2">
      <c r="B407" s="5"/>
      <c r="C407" s="5"/>
      <c r="D407" s="5"/>
      <c r="E407" s="5"/>
      <c r="F407" s="5"/>
      <c r="G407" s="5"/>
      <c r="H407" s="5"/>
      <c r="I407" s="5"/>
    </row>
    <row r="408" spans="2:9" ht="15.75" customHeight="1" x14ac:dyDescent="0.2">
      <c r="B408" s="5"/>
      <c r="C408" s="5"/>
      <c r="D408" s="5"/>
      <c r="E408" s="5"/>
      <c r="F408" s="5"/>
      <c r="G408" s="5"/>
      <c r="H408" s="5"/>
      <c r="I408" s="5"/>
    </row>
    <row r="409" spans="2:9" ht="15.75" customHeight="1" x14ac:dyDescent="0.2">
      <c r="B409" s="5"/>
      <c r="C409" s="5"/>
      <c r="D409" s="5"/>
      <c r="E409" s="5"/>
      <c r="F409" s="5"/>
      <c r="G409" s="5"/>
      <c r="H409" s="5"/>
      <c r="I409" s="5"/>
    </row>
    <row r="410" spans="2:9" ht="15.75" customHeight="1" x14ac:dyDescent="0.2">
      <c r="B410" s="5"/>
      <c r="C410" s="5"/>
      <c r="D410" s="5"/>
      <c r="E410" s="5"/>
      <c r="F410" s="5"/>
      <c r="G410" s="5"/>
      <c r="H410" s="5"/>
      <c r="I410" s="5"/>
    </row>
    <row r="411" spans="2:9" ht="15.75" customHeight="1" x14ac:dyDescent="0.2">
      <c r="B411" s="5"/>
      <c r="C411" s="5"/>
      <c r="D411" s="5"/>
      <c r="E411" s="5"/>
      <c r="F411" s="5"/>
      <c r="G411" s="5"/>
      <c r="H411" s="5"/>
      <c r="I411" s="5"/>
    </row>
    <row r="412" spans="2:9" ht="15.75" customHeight="1" x14ac:dyDescent="0.2">
      <c r="B412" s="5"/>
      <c r="C412" s="5"/>
      <c r="D412" s="5"/>
      <c r="E412" s="5"/>
      <c r="F412" s="5"/>
      <c r="G412" s="5"/>
      <c r="H412" s="5"/>
      <c r="I412" s="5"/>
    </row>
    <row r="413" spans="2:9" ht="15.75" customHeight="1" x14ac:dyDescent="0.2">
      <c r="B413" s="5"/>
      <c r="C413" s="5"/>
      <c r="D413" s="5"/>
      <c r="E413" s="5"/>
      <c r="F413" s="5"/>
      <c r="G413" s="5"/>
      <c r="H413" s="5"/>
      <c r="I413" s="5"/>
    </row>
    <row r="414" spans="2:9" ht="15.75" customHeight="1" x14ac:dyDescent="0.2">
      <c r="B414" s="5"/>
      <c r="C414" s="5"/>
      <c r="D414" s="5"/>
      <c r="E414" s="5"/>
      <c r="F414" s="5"/>
      <c r="G414" s="5"/>
      <c r="H414" s="5"/>
      <c r="I414" s="5"/>
    </row>
    <row r="415" spans="2:9" ht="15.75" customHeight="1" x14ac:dyDescent="0.2">
      <c r="B415" s="5"/>
      <c r="C415" s="5"/>
      <c r="D415" s="5"/>
      <c r="E415" s="5"/>
      <c r="F415" s="5"/>
      <c r="G415" s="5"/>
      <c r="H415" s="5"/>
      <c r="I415" s="5"/>
    </row>
    <row r="416" spans="2:9" ht="15.75" customHeight="1" x14ac:dyDescent="0.2">
      <c r="B416" s="5"/>
      <c r="C416" s="5"/>
      <c r="D416" s="5"/>
      <c r="E416" s="5"/>
      <c r="F416" s="5"/>
      <c r="G416" s="5"/>
      <c r="H416" s="5"/>
      <c r="I416" s="5"/>
    </row>
    <row r="417" spans="2:9" ht="15.75" customHeight="1" x14ac:dyDescent="0.2">
      <c r="B417" s="5"/>
      <c r="C417" s="5"/>
      <c r="D417" s="5"/>
      <c r="E417" s="5"/>
      <c r="F417" s="5"/>
      <c r="G417" s="5"/>
      <c r="H417" s="5"/>
      <c r="I417" s="5"/>
    </row>
    <row r="418" spans="2:9" ht="15.75" customHeight="1" x14ac:dyDescent="0.2">
      <c r="B418" s="5"/>
      <c r="C418" s="5"/>
      <c r="D418" s="5"/>
      <c r="E418" s="5"/>
      <c r="F418" s="5"/>
      <c r="G418" s="5"/>
      <c r="H418" s="5"/>
      <c r="I418" s="5"/>
    </row>
    <row r="419" spans="2:9" ht="15.75" customHeight="1" x14ac:dyDescent="0.2">
      <c r="B419" s="5"/>
      <c r="C419" s="5"/>
      <c r="D419" s="5"/>
      <c r="E419" s="5"/>
      <c r="F419" s="5"/>
      <c r="G419" s="5"/>
      <c r="H419" s="5"/>
      <c r="I419" s="5"/>
    </row>
    <row r="420" spans="2:9" ht="15.75" customHeight="1" x14ac:dyDescent="0.2">
      <c r="B420" s="5"/>
      <c r="C420" s="5"/>
      <c r="D420" s="5"/>
      <c r="E420" s="5"/>
      <c r="F420" s="5"/>
      <c r="G420" s="5"/>
      <c r="H420" s="5"/>
      <c r="I420" s="5"/>
    </row>
    <row r="421" spans="2:9" ht="15.75" customHeight="1" x14ac:dyDescent="0.2">
      <c r="B421" s="5"/>
      <c r="C421" s="5"/>
      <c r="D421" s="5"/>
      <c r="E421" s="5"/>
      <c r="F421" s="5"/>
      <c r="G421" s="5"/>
      <c r="H421" s="5"/>
      <c r="I421" s="5"/>
    </row>
    <row r="422" spans="2:9" ht="15.75" customHeight="1" x14ac:dyDescent="0.2">
      <c r="B422" s="5"/>
      <c r="C422" s="5"/>
      <c r="D422" s="5"/>
      <c r="E422" s="5"/>
      <c r="F422" s="5"/>
      <c r="G422" s="5"/>
      <c r="H422" s="5"/>
      <c r="I422" s="5"/>
    </row>
    <row r="423" spans="2:9" ht="15.75" customHeight="1" x14ac:dyDescent="0.2">
      <c r="B423" s="5"/>
      <c r="C423" s="5"/>
      <c r="D423" s="5"/>
      <c r="E423" s="5"/>
      <c r="F423" s="5"/>
      <c r="G423" s="5"/>
      <c r="H423" s="5"/>
      <c r="I423" s="5"/>
    </row>
    <row r="424" spans="2:9" ht="15.75" customHeight="1" x14ac:dyDescent="0.2">
      <c r="B424" s="5"/>
      <c r="C424" s="5"/>
      <c r="D424" s="5"/>
      <c r="E424" s="5"/>
      <c r="F424" s="5"/>
      <c r="G424" s="5"/>
      <c r="H424" s="5"/>
      <c r="I424" s="5"/>
    </row>
    <row r="425" spans="2:9" ht="15.75" customHeight="1" x14ac:dyDescent="0.2">
      <c r="B425" s="5"/>
      <c r="C425" s="5"/>
      <c r="D425" s="5"/>
      <c r="E425" s="5"/>
      <c r="F425" s="5"/>
      <c r="G425" s="5"/>
      <c r="H425" s="5"/>
      <c r="I425" s="5"/>
    </row>
    <row r="426" spans="2:9" ht="15.75" customHeight="1" x14ac:dyDescent="0.2">
      <c r="B426" s="5"/>
      <c r="C426" s="5"/>
      <c r="D426" s="5"/>
      <c r="E426" s="5"/>
      <c r="F426" s="5"/>
      <c r="G426" s="5"/>
      <c r="H426" s="5"/>
      <c r="I426" s="5"/>
    </row>
    <row r="427" spans="2:9" ht="15.75" customHeight="1" x14ac:dyDescent="0.2">
      <c r="B427" s="5"/>
      <c r="C427" s="5"/>
      <c r="D427" s="5"/>
      <c r="E427" s="5"/>
      <c r="F427" s="5"/>
      <c r="G427" s="5"/>
      <c r="H427" s="5"/>
      <c r="I427" s="5"/>
    </row>
    <row r="428" spans="2:9" ht="15.75" customHeight="1" x14ac:dyDescent="0.2">
      <c r="B428" s="5"/>
      <c r="C428" s="5"/>
      <c r="D428" s="5"/>
      <c r="E428" s="5"/>
      <c r="F428" s="5"/>
      <c r="G428" s="5"/>
      <c r="H428" s="5"/>
      <c r="I428" s="5"/>
    </row>
    <row r="429" spans="2:9" ht="15.75" customHeight="1" x14ac:dyDescent="0.2">
      <c r="B429" s="5"/>
      <c r="C429" s="5"/>
      <c r="D429" s="5"/>
      <c r="E429" s="5"/>
      <c r="F429" s="5"/>
      <c r="G429" s="5"/>
      <c r="H429" s="5"/>
      <c r="I429" s="5"/>
    </row>
    <row r="430" spans="2:9" ht="15.75" customHeight="1" x14ac:dyDescent="0.2">
      <c r="B430" s="5"/>
      <c r="C430" s="5"/>
      <c r="D430" s="5"/>
      <c r="E430" s="5"/>
      <c r="F430" s="5"/>
      <c r="G430" s="5"/>
      <c r="H430" s="5"/>
      <c r="I430" s="5"/>
    </row>
    <row r="431" spans="2:9" ht="15.75" customHeight="1" x14ac:dyDescent="0.2">
      <c r="B431" s="5"/>
      <c r="C431" s="5"/>
      <c r="D431" s="5"/>
      <c r="E431" s="5"/>
      <c r="F431" s="5"/>
      <c r="G431" s="5"/>
      <c r="H431" s="5"/>
      <c r="I431" s="5"/>
    </row>
    <row r="432" spans="2:9" ht="15.75" customHeight="1" x14ac:dyDescent="0.2">
      <c r="B432" s="5"/>
      <c r="C432" s="5"/>
      <c r="D432" s="5"/>
      <c r="E432" s="5"/>
      <c r="F432" s="5"/>
      <c r="G432" s="5"/>
      <c r="H432" s="5"/>
      <c r="I432" s="5"/>
    </row>
    <row r="433" spans="2:9" ht="15.75" customHeight="1" x14ac:dyDescent="0.2">
      <c r="B433" s="5"/>
      <c r="C433" s="5"/>
      <c r="D433" s="5"/>
      <c r="E433" s="5"/>
      <c r="F433" s="5"/>
      <c r="G433" s="5"/>
      <c r="H433" s="5"/>
      <c r="I433" s="5"/>
    </row>
    <row r="434" spans="2:9" ht="15.75" customHeight="1" x14ac:dyDescent="0.2">
      <c r="B434" s="5"/>
      <c r="C434" s="5"/>
      <c r="D434" s="5"/>
      <c r="E434" s="5"/>
      <c r="F434" s="5"/>
      <c r="G434" s="5"/>
      <c r="H434" s="5"/>
      <c r="I434" s="5"/>
    </row>
    <row r="435" spans="2:9" ht="15.75" customHeight="1" x14ac:dyDescent="0.2">
      <c r="B435" s="5"/>
      <c r="C435" s="5"/>
      <c r="D435" s="5"/>
      <c r="E435" s="5"/>
      <c r="F435" s="5"/>
      <c r="G435" s="5"/>
      <c r="H435" s="5"/>
      <c r="I435" s="5"/>
    </row>
    <row r="436" spans="2:9" ht="15.75" customHeight="1" x14ac:dyDescent="0.2">
      <c r="B436" s="5"/>
      <c r="C436" s="5"/>
      <c r="D436" s="5"/>
      <c r="E436" s="5"/>
      <c r="F436" s="5"/>
      <c r="G436" s="5"/>
      <c r="H436" s="5"/>
      <c r="I436" s="5"/>
    </row>
    <row r="437" spans="2:9" ht="15.75" customHeight="1" x14ac:dyDescent="0.2">
      <c r="B437" s="5"/>
      <c r="C437" s="5"/>
      <c r="D437" s="5"/>
      <c r="E437" s="5"/>
      <c r="F437" s="5"/>
      <c r="G437" s="5"/>
      <c r="H437" s="5"/>
      <c r="I437" s="5"/>
    </row>
    <row r="438" spans="2:9" ht="15.75" customHeight="1" x14ac:dyDescent="0.2">
      <c r="B438" s="5"/>
      <c r="C438" s="5"/>
      <c r="D438" s="5"/>
      <c r="E438" s="5"/>
      <c r="F438" s="5"/>
      <c r="G438" s="5"/>
      <c r="H438" s="5"/>
      <c r="I438" s="5"/>
    </row>
    <row r="439" spans="2:9" ht="15.75" customHeight="1" x14ac:dyDescent="0.2">
      <c r="B439" s="5"/>
      <c r="C439" s="5"/>
      <c r="D439" s="5"/>
      <c r="E439" s="5"/>
      <c r="F439" s="5"/>
      <c r="G439" s="5"/>
      <c r="H439" s="5"/>
      <c r="I439" s="5"/>
    </row>
    <row r="440" spans="2:9" ht="15.75" customHeight="1" x14ac:dyDescent="0.2">
      <c r="B440" s="5"/>
      <c r="C440" s="5"/>
      <c r="D440" s="5"/>
      <c r="E440" s="5"/>
      <c r="F440" s="5"/>
      <c r="G440" s="5"/>
      <c r="H440" s="5"/>
      <c r="I440" s="5"/>
    </row>
    <row r="441" spans="2:9" ht="15.75" customHeight="1" x14ac:dyDescent="0.2">
      <c r="B441" s="5"/>
      <c r="C441" s="5"/>
      <c r="D441" s="5"/>
      <c r="E441" s="5"/>
      <c r="F441" s="5"/>
      <c r="G441" s="5"/>
      <c r="H441" s="5"/>
      <c r="I441" s="5"/>
    </row>
    <row r="442" spans="2:9" ht="15.75" customHeight="1" x14ac:dyDescent="0.2">
      <c r="B442" s="5"/>
      <c r="C442" s="5"/>
      <c r="D442" s="5"/>
      <c r="E442" s="5"/>
      <c r="F442" s="5"/>
      <c r="G442" s="5"/>
      <c r="H442" s="5"/>
      <c r="I442" s="5"/>
    </row>
    <row r="443" spans="2:9" ht="15.75" customHeight="1" x14ac:dyDescent="0.2">
      <c r="B443" s="5"/>
      <c r="C443" s="5"/>
      <c r="D443" s="5"/>
      <c r="E443" s="5"/>
      <c r="F443" s="5"/>
      <c r="G443" s="5"/>
      <c r="H443" s="5"/>
      <c r="I443" s="5"/>
    </row>
    <row r="444" spans="2:9" ht="15.75" customHeight="1" x14ac:dyDescent="0.2">
      <c r="B444" s="5"/>
      <c r="C444" s="5"/>
      <c r="D444" s="5"/>
      <c r="E444" s="5"/>
      <c r="F444" s="5"/>
      <c r="G444" s="5"/>
      <c r="H444" s="5"/>
      <c r="I444" s="5"/>
    </row>
    <row r="445" spans="2:9" ht="15.75" customHeight="1" x14ac:dyDescent="0.2">
      <c r="B445" s="5"/>
      <c r="C445" s="5"/>
      <c r="D445" s="5"/>
      <c r="E445" s="5"/>
      <c r="F445" s="5"/>
      <c r="G445" s="5"/>
      <c r="H445" s="5"/>
      <c r="I445" s="5"/>
    </row>
    <row r="446" spans="2:9" ht="15.75" customHeight="1" x14ac:dyDescent="0.2">
      <c r="B446" s="5"/>
      <c r="C446" s="5"/>
      <c r="D446" s="5"/>
      <c r="E446" s="5"/>
      <c r="F446" s="5"/>
      <c r="G446" s="5"/>
      <c r="H446" s="5"/>
      <c r="I446" s="5"/>
    </row>
    <row r="447" spans="2:9" ht="15.75" customHeight="1" x14ac:dyDescent="0.2">
      <c r="B447" s="5"/>
      <c r="C447" s="5"/>
      <c r="D447" s="5"/>
      <c r="E447" s="5"/>
      <c r="F447" s="5"/>
      <c r="G447" s="5"/>
      <c r="H447" s="5"/>
      <c r="I447" s="5"/>
    </row>
    <row r="448" spans="2:9" ht="15.75" customHeight="1" x14ac:dyDescent="0.2">
      <c r="B448" s="5"/>
      <c r="C448" s="5"/>
      <c r="D448" s="5"/>
      <c r="E448" s="5"/>
      <c r="F448" s="5"/>
      <c r="G448" s="5"/>
      <c r="H448" s="5"/>
      <c r="I448" s="5"/>
    </row>
    <row r="449" spans="2:9" ht="15.75" customHeight="1" x14ac:dyDescent="0.2">
      <c r="B449" s="5"/>
      <c r="C449" s="5"/>
      <c r="D449" s="5"/>
      <c r="E449" s="5"/>
      <c r="F449" s="5"/>
      <c r="G449" s="5"/>
      <c r="H449" s="5"/>
      <c r="I449" s="5"/>
    </row>
    <row r="450" spans="2:9" ht="15.75" customHeight="1" x14ac:dyDescent="0.2">
      <c r="B450" s="5"/>
      <c r="C450" s="5"/>
      <c r="D450" s="5"/>
      <c r="E450" s="5"/>
      <c r="F450" s="5"/>
      <c r="G450" s="5"/>
      <c r="H450" s="5"/>
      <c r="I450" s="5"/>
    </row>
    <row r="451" spans="2:9" ht="15.75" customHeight="1" x14ac:dyDescent="0.2">
      <c r="B451" s="5"/>
      <c r="C451" s="5"/>
      <c r="D451" s="5"/>
      <c r="E451" s="5"/>
      <c r="F451" s="5"/>
      <c r="G451" s="5"/>
      <c r="H451" s="5"/>
      <c r="I451" s="5"/>
    </row>
    <row r="452" spans="2:9" ht="15.75" customHeight="1" x14ac:dyDescent="0.2">
      <c r="B452" s="5"/>
      <c r="C452" s="5"/>
      <c r="D452" s="5"/>
      <c r="E452" s="5"/>
      <c r="F452" s="5"/>
      <c r="G452" s="5"/>
      <c r="H452" s="5"/>
      <c r="I452" s="5"/>
    </row>
    <row r="453" spans="2:9" ht="15.75" customHeight="1" x14ac:dyDescent="0.2">
      <c r="B453" s="5"/>
      <c r="C453" s="5"/>
      <c r="D453" s="5"/>
      <c r="E453" s="5"/>
      <c r="F453" s="5"/>
      <c r="G453" s="5"/>
      <c r="H453" s="5"/>
      <c r="I453" s="5"/>
    </row>
    <row r="454" spans="2:9" ht="15.75" customHeight="1" x14ac:dyDescent="0.2">
      <c r="B454" s="5"/>
      <c r="C454" s="5"/>
      <c r="D454" s="5"/>
      <c r="E454" s="5"/>
      <c r="F454" s="5"/>
      <c r="G454" s="5"/>
      <c r="H454" s="5"/>
      <c r="I454" s="5"/>
    </row>
    <row r="455" spans="2:9" ht="15.75" customHeight="1" x14ac:dyDescent="0.2">
      <c r="B455" s="5"/>
      <c r="C455" s="5"/>
      <c r="D455" s="5"/>
      <c r="E455" s="5"/>
      <c r="F455" s="5"/>
      <c r="G455" s="5"/>
      <c r="H455" s="5"/>
      <c r="I455" s="5"/>
    </row>
    <row r="456" spans="2:9" ht="15.75" customHeight="1" x14ac:dyDescent="0.2">
      <c r="B456" s="5"/>
      <c r="C456" s="5"/>
      <c r="D456" s="5"/>
      <c r="E456" s="5"/>
      <c r="F456" s="5"/>
      <c r="G456" s="5"/>
      <c r="H456" s="5"/>
      <c r="I456" s="5"/>
    </row>
    <row r="457" spans="2:9" ht="15.75" customHeight="1" x14ac:dyDescent="0.2">
      <c r="B457" s="5"/>
      <c r="C457" s="5"/>
      <c r="D457" s="5"/>
      <c r="E457" s="5"/>
      <c r="F457" s="5"/>
      <c r="G457" s="5"/>
      <c r="H457" s="5"/>
      <c r="I457" s="5"/>
    </row>
    <row r="458" spans="2:9" ht="15.75" customHeight="1" x14ac:dyDescent="0.2">
      <c r="B458" s="5"/>
      <c r="C458" s="5"/>
      <c r="D458" s="5"/>
      <c r="E458" s="5"/>
      <c r="F458" s="5"/>
      <c r="G458" s="5"/>
      <c r="H458" s="5"/>
      <c r="I458" s="5"/>
    </row>
    <row r="459" spans="2:9" ht="15.75" customHeight="1" x14ac:dyDescent="0.2">
      <c r="B459" s="5"/>
      <c r="C459" s="5"/>
      <c r="D459" s="5"/>
      <c r="E459" s="5"/>
      <c r="F459" s="5"/>
      <c r="G459" s="5"/>
      <c r="H459" s="5"/>
      <c r="I459" s="5"/>
    </row>
    <row r="460" spans="2:9" ht="15.75" customHeight="1" x14ac:dyDescent="0.2">
      <c r="B460" s="5"/>
      <c r="C460" s="5"/>
      <c r="D460" s="5"/>
      <c r="E460" s="5"/>
      <c r="F460" s="5"/>
      <c r="G460" s="5"/>
      <c r="H460" s="5"/>
      <c r="I460" s="5"/>
    </row>
    <row r="461" spans="2:9" ht="15.75" customHeight="1" x14ac:dyDescent="0.2">
      <c r="B461" s="5"/>
      <c r="C461" s="5"/>
      <c r="D461" s="5"/>
      <c r="E461" s="5"/>
      <c r="F461" s="5"/>
      <c r="G461" s="5"/>
      <c r="H461" s="5"/>
      <c r="I461" s="5"/>
    </row>
    <row r="462" spans="2:9" ht="15.75" customHeight="1" x14ac:dyDescent="0.2">
      <c r="B462" s="5"/>
      <c r="C462" s="5"/>
      <c r="D462" s="5"/>
      <c r="E462" s="5"/>
      <c r="F462" s="5"/>
      <c r="G462" s="5"/>
      <c r="H462" s="5"/>
      <c r="I462" s="5"/>
    </row>
    <row r="463" spans="2:9" ht="15.75" customHeight="1" x14ac:dyDescent="0.2">
      <c r="B463" s="5"/>
      <c r="C463" s="5"/>
      <c r="D463" s="5"/>
      <c r="E463" s="5"/>
      <c r="F463" s="5"/>
      <c r="G463" s="5"/>
      <c r="H463" s="5"/>
      <c r="I463" s="5"/>
    </row>
    <row r="464" spans="2:9" ht="15.75" customHeight="1" x14ac:dyDescent="0.2">
      <c r="B464" s="5"/>
      <c r="C464" s="5"/>
      <c r="D464" s="5"/>
      <c r="E464" s="5"/>
      <c r="F464" s="5"/>
      <c r="G464" s="5"/>
      <c r="H464" s="5"/>
      <c r="I464" s="5"/>
    </row>
    <row r="465" spans="2:9" ht="15.75" customHeight="1" x14ac:dyDescent="0.2">
      <c r="B465" s="5"/>
      <c r="C465" s="5"/>
      <c r="D465" s="5"/>
      <c r="E465" s="5"/>
      <c r="F465" s="5"/>
      <c r="G465" s="5"/>
      <c r="H465" s="5"/>
      <c r="I465" s="5"/>
    </row>
    <row r="466" spans="2:9" ht="15.75" customHeight="1" x14ac:dyDescent="0.2">
      <c r="B466" s="5"/>
      <c r="C466" s="5"/>
      <c r="D466" s="5"/>
      <c r="E466" s="5"/>
      <c r="F466" s="5"/>
      <c r="G466" s="5"/>
      <c r="H466" s="5"/>
      <c r="I466" s="5"/>
    </row>
    <row r="467" spans="2:9" ht="15.75" customHeight="1" x14ac:dyDescent="0.2">
      <c r="B467" s="5"/>
      <c r="C467" s="5"/>
      <c r="D467" s="5"/>
      <c r="E467" s="5"/>
      <c r="F467" s="5"/>
      <c r="G467" s="5"/>
      <c r="H467" s="5"/>
      <c r="I467" s="5"/>
    </row>
    <row r="468" spans="2:9" ht="15.75" customHeight="1" x14ac:dyDescent="0.2">
      <c r="B468" s="5"/>
      <c r="C468" s="5"/>
      <c r="D468" s="5"/>
      <c r="E468" s="5"/>
      <c r="F468" s="5"/>
      <c r="G468" s="5"/>
      <c r="H468" s="5"/>
      <c r="I468" s="5"/>
    </row>
    <row r="469" spans="2:9" ht="15.75" customHeight="1" x14ac:dyDescent="0.2">
      <c r="B469" s="5"/>
      <c r="C469" s="5"/>
      <c r="D469" s="5"/>
      <c r="E469" s="5"/>
      <c r="F469" s="5"/>
      <c r="G469" s="5"/>
      <c r="H469" s="5"/>
      <c r="I469" s="5"/>
    </row>
    <row r="470" spans="2:9" ht="15.75" customHeight="1" x14ac:dyDescent="0.2">
      <c r="B470" s="5"/>
      <c r="C470" s="5"/>
      <c r="D470" s="5"/>
      <c r="E470" s="5"/>
      <c r="F470" s="5"/>
      <c r="G470" s="5"/>
      <c r="H470" s="5"/>
      <c r="I470" s="5"/>
    </row>
    <row r="471" spans="2:9" ht="15.75" customHeight="1" x14ac:dyDescent="0.2">
      <c r="B471" s="5"/>
      <c r="C471" s="5"/>
      <c r="D471" s="5"/>
      <c r="E471" s="5"/>
      <c r="F471" s="5"/>
      <c r="G471" s="5"/>
      <c r="H471" s="5"/>
      <c r="I471" s="5"/>
    </row>
    <row r="472" spans="2:9" ht="15.75" customHeight="1" x14ac:dyDescent="0.2">
      <c r="B472" s="5"/>
      <c r="C472" s="5"/>
      <c r="D472" s="5"/>
      <c r="E472" s="5"/>
      <c r="F472" s="5"/>
      <c r="G472" s="5"/>
      <c r="H472" s="5"/>
      <c r="I472" s="5"/>
    </row>
    <row r="473" spans="2:9" ht="15.75" customHeight="1" x14ac:dyDescent="0.2">
      <c r="B473" s="5"/>
      <c r="C473" s="5"/>
      <c r="D473" s="5"/>
      <c r="E473" s="5"/>
      <c r="F473" s="5"/>
      <c r="G473" s="5"/>
      <c r="H473" s="5"/>
      <c r="I473" s="5"/>
    </row>
    <row r="474" spans="2:9" ht="15.75" customHeight="1" x14ac:dyDescent="0.2">
      <c r="B474" s="5"/>
      <c r="C474" s="5"/>
      <c r="D474" s="5"/>
      <c r="E474" s="5"/>
      <c r="F474" s="5"/>
      <c r="G474" s="5"/>
      <c r="H474" s="5"/>
      <c r="I474" s="5"/>
    </row>
    <row r="475" spans="2:9" ht="15.75" customHeight="1" x14ac:dyDescent="0.2">
      <c r="B475" s="5"/>
      <c r="C475" s="5"/>
      <c r="D475" s="5"/>
      <c r="E475" s="5"/>
      <c r="F475" s="5"/>
      <c r="G475" s="5"/>
      <c r="H475" s="5"/>
      <c r="I475" s="5"/>
    </row>
    <row r="476" spans="2:9" ht="15.75" customHeight="1" x14ac:dyDescent="0.2">
      <c r="B476" s="5"/>
      <c r="C476" s="5"/>
      <c r="D476" s="5"/>
      <c r="E476" s="5"/>
      <c r="F476" s="5"/>
      <c r="G476" s="5"/>
      <c r="H476" s="5"/>
      <c r="I476" s="5"/>
    </row>
    <row r="477" spans="2:9" ht="15.75" customHeight="1" x14ac:dyDescent="0.2">
      <c r="B477" s="5"/>
      <c r="C477" s="5"/>
      <c r="D477" s="5"/>
      <c r="E477" s="5"/>
      <c r="F477" s="5"/>
      <c r="G477" s="5"/>
      <c r="H477" s="5"/>
      <c r="I477" s="5"/>
    </row>
    <row r="478" spans="2:9" ht="15.75" customHeight="1" x14ac:dyDescent="0.2">
      <c r="B478" s="5"/>
      <c r="C478" s="5"/>
      <c r="D478" s="5"/>
      <c r="E478" s="5"/>
      <c r="F478" s="5"/>
      <c r="G478" s="5"/>
      <c r="H478" s="5"/>
      <c r="I478" s="5"/>
    </row>
    <row r="479" spans="2:9" ht="15.75" customHeight="1" x14ac:dyDescent="0.2">
      <c r="B479" s="5"/>
      <c r="C479" s="5"/>
      <c r="D479" s="5"/>
      <c r="E479" s="5"/>
      <c r="F479" s="5"/>
      <c r="G479" s="5"/>
      <c r="H479" s="5"/>
      <c r="I479" s="5"/>
    </row>
    <row r="480" spans="2:9" ht="15.75" customHeight="1" x14ac:dyDescent="0.2">
      <c r="B480" s="5"/>
      <c r="C480" s="5"/>
      <c r="D480" s="5"/>
      <c r="E480" s="5"/>
      <c r="F480" s="5"/>
      <c r="G480" s="5"/>
      <c r="H480" s="5"/>
      <c r="I480" s="5"/>
    </row>
    <row r="481" spans="2:9" ht="15.75" customHeight="1" x14ac:dyDescent="0.2">
      <c r="B481" s="5"/>
      <c r="C481" s="5"/>
      <c r="D481" s="5"/>
      <c r="E481" s="5"/>
      <c r="F481" s="5"/>
      <c r="G481" s="5"/>
      <c r="H481" s="5"/>
      <c r="I481" s="5"/>
    </row>
    <row r="482" spans="2:9" ht="15.75" customHeight="1" x14ac:dyDescent="0.2">
      <c r="B482" s="5"/>
      <c r="C482" s="5"/>
      <c r="D482" s="5"/>
      <c r="E482" s="5"/>
      <c r="F482" s="5"/>
      <c r="G482" s="5"/>
      <c r="H482" s="5"/>
      <c r="I482" s="5"/>
    </row>
    <row r="483" spans="2:9" ht="15.75" customHeight="1" x14ac:dyDescent="0.2">
      <c r="B483" s="5"/>
      <c r="C483" s="5"/>
      <c r="D483" s="5"/>
      <c r="E483" s="5"/>
      <c r="F483" s="5"/>
      <c r="G483" s="5"/>
      <c r="H483" s="5"/>
      <c r="I483" s="5"/>
    </row>
    <row r="484" spans="2:9" ht="15.75" customHeight="1" x14ac:dyDescent="0.2">
      <c r="B484" s="5"/>
      <c r="C484" s="5"/>
      <c r="D484" s="5"/>
      <c r="E484" s="5"/>
      <c r="F484" s="5"/>
      <c r="G484" s="5"/>
      <c r="H484" s="5"/>
      <c r="I484" s="5"/>
    </row>
    <row r="485" spans="2:9" ht="15.75" customHeight="1" x14ac:dyDescent="0.2">
      <c r="B485" s="5"/>
      <c r="C485" s="5"/>
      <c r="D485" s="5"/>
      <c r="E485" s="5"/>
      <c r="F485" s="5"/>
      <c r="G485" s="5"/>
      <c r="H485" s="5"/>
      <c r="I485" s="5"/>
    </row>
    <row r="486" spans="2:9" ht="15.75" customHeight="1" x14ac:dyDescent="0.2">
      <c r="B486" s="5"/>
      <c r="C486" s="5"/>
      <c r="D486" s="5"/>
      <c r="E486" s="5"/>
      <c r="F486" s="5"/>
      <c r="G486" s="5"/>
      <c r="H486" s="5"/>
      <c r="I486" s="5"/>
    </row>
    <row r="487" spans="2:9" ht="15.75" customHeight="1" x14ac:dyDescent="0.2">
      <c r="B487" s="5"/>
      <c r="C487" s="5"/>
      <c r="D487" s="5"/>
      <c r="E487" s="5"/>
      <c r="F487" s="5"/>
      <c r="G487" s="5"/>
      <c r="H487" s="5"/>
      <c r="I487" s="5"/>
    </row>
    <row r="488" spans="2:9" ht="15.75" customHeight="1" x14ac:dyDescent="0.2">
      <c r="B488" s="5"/>
      <c r="C488" s="5"/>
      <c r="D488" s="5"/>
      <c r="E488" s="5"/>
      <c r="F488" s="5"/>
      <c r="G488" s="5"/>
      <c r="H488" s="5"/>
      <c r="I488" s="5"/>
    </row>
    <row r="489" spans="2:9" ht="15.75" customHeight="1" x14ac:dyDescent="0.2">
      <c r="B489" s="5"/>
      <c r="C489" s="5"/>
      <c r="D489" s="5"/>
      <c r="E489" s="5"/>
      <c r="F489" s="5"/>
      <c r="G489" s="5"/>
      <c r="H489" s="5"/>
      <c r="I489" s="5"/>
    </row>
    <row r="490" spans="2:9" ht="15.75" customHeight="1" x14ac:dyDescent="0.2">
      <c r="B490" s="5"/>
      <c r="C490" s="5"/>
      <c r="D490" s="5"/>
      <c r="E490" s="5"/>
      <c r="F490" s="5"/>
      <c r="G490" s="5"/>
      <c r="H490" s="5"/>
      <c r="I490" s="5"/>
    </row>
    <row r="491" spans="2:9" ht="15.75" customHeight="1" x14ac:dyDescent="0.2">
      <c r="B491" s="5"/>
      <c r="C491" s="5"/>
      <c r="D491" s="5"/>
      <c r="E491" s="5"/>
      <c r="F491" s="5"/>
      <c r="G491" s="5"/>
      <c r="H491" s="5"/>
      <c r="I491" s="5"/>
    </row>
    <row r="492" spans="2:9" ht="15.75" customHeight="1" x14ac:dyDescent="0.2">
      <c r="B492" s="5"/>
      <c r="C492" s="5"/>
      <c r="D492" s="5"/>
      <c r="E492" s="5"/>
      <c r="F492" s="5"/>
      <c r="G492" s="5"/>
      <c r="H492" s="5"/>
      <c r="I492" s="5"/>
    </row>
    <row r="493" spans="2:9" ht="15.75" customHeight="1" x14ac:dyDescent="0.2">
      <c r="B493" s="5"/>
      <c r="C493" s="5"/>
      <c r="D493" s="5"/>
      <c r="E493" s="5"/>
      <c r="F493" s="5"/>
      <c r="G493" s="5"/>
      <c r="H493" s="5"/>
      <c r="I493" s="5"/>
    </row>
    <row r="494" spans="2:9" ht="15.75" customHeight="1" x14ac:dyDescent="0.2">
      <c r="B494" s="5"/>
      <c r="C494" s="5"/>
      <c r="D494" s="5"/>
      <c r="E494" s="5"/>
      <c r="F494" s="5"/>
      <c r="G494" s="5"/>
      <c r="H494" s="5"/>
      <c r="I494" s="5"/>
    </row>
    <row r="495" spans="2:9" ht="15.75" customHeight="1" x14ac:dyDescent="0.2">
      <c r="B495" s="5"/>
      <c r="C495" s="5"/>
      <c r="D495" s="5"/>
      <c r="E495" s="5"/>
      <c r="F495" s="5"/>
      <c r="G495" s="5"/>
      <c r="H495" s="5"/>
      <c r="I495" s="5"/>
    </row>
    <row r="496" spans="2:9" ht="15.75" customHeight="1" x14ac:dyDescent="0.2">
      <c r="B496" s="5"/>
      <c r="C496" s="5"/>
      <c r="D496" s="5"/>
      <c r="E496" s="5"/>
      <c r="F496" s="5"/>
      <c r="G496" s="5"/>
      <c r="H496" s="5"/>
      <c r="I496" s="5"/>
    </row>
    <row r="497" spans="2:9" ht="15.75" customHeight="1" x14ac:dyDescent="0.2">
      <c r="B497" s="5"/>
      <c r="C497" s="5"/>
      <c r="D497" s="5"/>
      <c r="E497" s="5"/>
      <c r="F497" s="5"/>
      <c r="G497" s="5"/>
      <c r="H497" s="5"/>
      <c r="I497" s="5"/>
    </row>
    <row r="498" spans="2:9" ht="15.75" customHeight="1" x14ac:dyDescent="0.2">
      <c r="B498" s="5"/>
      <c r="C498" s="5"/>
      <c r="D498" s="5"/>
      <c r="E498" s="5"/>
      <c r="F498" s="5"/>
      <c r="G498" s="5"/>
      <c r="H498" s="5"/>
      <c r="I498" s="5"/>
    </row>
    <row r="499" spans="2:9" ht="15.75" customHeight="1" x14ac:dyDescent="0.2">
      <c r="B499" s="5"/>
      <c r="C499" s="5"/>
      <c r="D499" s="5"/>
      <c r="E499" s="5"/>
      <c r="F499" s="5"/>
      <c r="G499" s="5"/>
      <c r="H499" s="5"/>
      <c r="I499" s="5"/>
    </row>
    <row r="500" spans="2:9" ht="15.75" customHeight="1" x14ac:dyDescent="0.2">
      <c r="B500" s="5"/>
      <c r="C500" s="5"/>
      <c r="D500" s="5"/>
      <c r="E500" s="5"/>
      <c r="F500" s="5"/>
      <c r="G500" s="5"/>
      <c r="H500" s="5"/>
      <c r="I500" s="5"/>
    </row>
    <row r="501" spans="2:9" ht="15.75" customHeight="1" x14ac:dyDescent="0.2">
      <c r="B501" s="5"/>
      <c r="C501" s="5"/>
      <c r="D501" s="5"/>
      <c r="E501" s="5"/>
      <c r="F501" s="5"/>
      <c r="G501" s="5"/>
      <c r="H501" s="5"/>
      <c r="I501" s="5"/>
    </row>
    <row r="502" spans="2:9" ht="15.75" customHeight="1" x14ac:dyDescent="0.2">
      <c r="B502" s="5"/>
      <c r="C502" s="5"/>
      <c r="D502" s="5"/>
      <c r="E502" s="5"/>
      <c r="F502" s="5"/>
      <c r="G502" s="5"/>
      <c r="H502" s="5"/>
      <c r="I502" s="5"/>
    </row>
    <row r="503" spans="2:9" ht="15.75" customHeight="1" x14ac:dyDescent="0.2">
      <c r="B503" s="5"/>
      <c r="C503" s="5"/>
      <c r="D503" s="5"/>
      <c r="E503" s="5"/>
      <c r="F503" s="5"/>
      <c r="G503" s="5"/>
      <c r="H503" s="5"/>
      <c r="I503" s="5"/>
    </row>
    <row r="504" spans="2:9" ht="15.75" customHeight="1" x14ac:dyDescent="0.2">
      <c r="B504" s="5"/>
      <c r="C504" s="5"/>
      <c r="D504" s="5"/>
      <c r="E504" s="5"/>
      <c r="F504" s="5"/>
      <c r="G504" s="5"/>
      <c r="H504" s="5"/>
      <c r="I504" s="5"/>
    </row>
    <row r="505" spans="2:9" ht="15.75" customHeight="1" x14ac:dyDescent="0.2">
      <c r="B505" s="5"/>
      <c r="C505" s="5"/>
      <c r="D505" s="5"/>
      <c r="E505" s="5"/>
      <c r="F505" s="5"/>
      <c r="G505" s="5"/>
      <c r="H505" s="5"/>
      <c r="I505" s="5"/>
    </row>
    <row r="506" spans="2:9" ht="15.75" customHeight="1" x14ac:dyDescent="0.2">
      <c r="B506" s="5"/>
      <c r="C506" s="5"/>
      <c r="D506" s="5"/>
      <c r="E506" s="5"/>
      <c r="F506" s="5"/>
      <c r="G506" s="5"/>
      <c r="H506" s="5"/>
      <c r="I506" s="5"/>
    </row>
    <row r="507" spans="2:9" ht="15.75" customHeight="1" x14ac:dyDescent="0.2">
      <c r="B507" s="5"/>
      <c r="C507" s="5"/>
      <c r="D507" s="5"/>
      <c r="E507" s="5"/>
      <c r="F507" s="5"/>
      <c r="G507" s="5"/>
      <c r="H507" s="5"/>
      <c r="I507" s="5"/>
    </row>
    <row r="508" spans="2:9" ht="15.75" customHeight="1" x14ac:dyDescent="0.2">
      <c r="B508" s="5"/>
      <c r="C508" s="5"/>
      <c r="D508" s="5"/>
      <c r="E508" s="5"/>
      <c r="F508" s="5"/>
      <c r="G508" s="5"/>
      <c r="H508" s="5"/>
      <c r="I508" s="5"/>
    </row>
    <row r="509" spans="2:9" ht="15.75" customHeight="1" x14ac:dyDescent="0.2">
      <c r="B509" s="5"/>
      <c r="C509" s="5"/>
      <c r="D509" s="5"/>
      <c r="E509" s="5"/>
      <c r="F509" s="5"/>
      <c r="G509" s="5"/>
      <c r="H509" s="5"/>
      <c r="I509" s="5"/>
    </row>
    <row r="510" spans="2:9" ht="15.75" customHeight="1" x14ac:dyDescent="0.2">
      <c r="B510" s="5"/>
      <c r="C510" s="5"/>
      <c r="D510" s="5"/>
      <c r="E510" s="5"/>
      <c r="F510" s="5"/>
      <c r="G510" s="5"/>
      <c r="H510" s="5"/>
      <c r="I510" s="5"/>
    </row>
    <row r="511" spans="2:9" ht="15.75" customHeight="1" x14ac:dyDescent="0.2">
      <c r="B511" s="5"/>
      <c r="C511" s="5"/>
      <c r="D511" s="5"/>
      <c r="E511" s="5"/>
      <c r="F511" s="5"/>
      <c r="G511" s="5"/>
      <c r="H511" s="5"/>
      <c r="I511" s="5"/>
    </row>
    <row r="512" spans="2:9" ht="15.75" customHeight="1" x14ac:dyDescent="0.2">
      <c r="B512" s="5"/>
      <c r="C512" s="5"/>
      <c r="D512" s="5"/>
      <c r="E512" s="5"/>
      <c r="F512" s="5"/>
      <c r="G512" s="5"/>
      <c r="H512" s="5"/>
      <c r="I512" s="5"/>
    </row>
    <row r="513" spans="2:9" ht="15.75" customHeight="1" x14ac:dyDescent="0.2">
      <c r="B513" s="5"/>
      <c r="C513" s="5"/>
      <c r="D513" s="5"/>
      <c r="E513" s="5"/>
      <c r="F513" s="5"/>
      <c r="G513" s="5"/>
      <c r="H513" s="5"/>
      <c r="I513" s="5"/>
    </row>
    <row r="514" spans="2:9" ht="15.75" customHeight="1" x14ac:dyDescent="0.2">
      <c r="B514" s="5"/>
      <c r="C514" s="5"/>
      <c r="D514" s="5"/>
      <c r="E514" s="5"/>
      <c r="F514" s="5"/>
      <c r="G514" s="5"/>
      <c r="H514" s="5"/>
      <c r="I514" s="5"/>
    </row>
    <row r="515" spans="2:9" ht="15.75" customHeight="1" x14ac:dyDescent="0.2">
      <c r="B515" s="5"/>
      <c r="C515" s="5"/>
      <c r="D515" s="5"/>
      <c r="E515" s="5"/>
      <c r="F515" s="5"/>
      <c r="G515" s="5"/>
      <c r="H515" s="5"/>
      <c r="I515" s="5"/>
    </row>
    <row r="516" spans="2:9" ht="15.75" customHeight="1" x14ac:dyDescent="0.2">
      <c r="B516" s="5"/>
      <c r="C516" s="5"/>
      <c r="D516" s="5"/>
      <c r="E516" s="5"/>
      <c r="F516" s="5"/>
      <c r="G516" s="5"/>
      <c r="H516" s="5"/>
      <c r="I516" s="5"/>
    </row>
    <row r="517" spans="2:9" ht="15.75" customHeight="1" x14ac:dyDescent="0.2">
      <c r="B517" s="5"/>
      <c r="C517" s="5"/>
      <c r="D517" s="5"/>
      <c r="E517" s="5"/>
      <c r="F517" s="5"/>
      <c r="G517" s="5"/>
      <c r="H517" s="5"/>
      <c r="I517" s="5"/>
    </row>
    <row r="518" spans="2:9" ht="15.75" customHeight="1" x14ac:dyDescent="0.2">
      <c r="B518" s="5"/>
      <c r="C518" s="5"/>
      <c r="D518" s="5"/>
      <c r="E518" s="5"/>
      <c r="F518" s="5"/>
      <c r="G518" s="5"/>
      <c r="H518" s="5"/>
      <c r="I518" s="5"/>
    </row>
    <row r="519" spans="2:9" ht="15.75" customHeight="1" x14ac:dyDescent="0.2">
      <c r="B519" s="5"/>
      <c r="C519" s="5"/>
      <c r="D519" s="5"/>
      <c r="E519" s="5"/>
      <c r="F519" s="5"/>
      <c r="G519" s="5"/>
      <c r="H519" s="5"/>
      <c r="I519" s="5"/>
    </row>
    <row r="520" spans="2:9" ht="15.75" customHeight="1" x14ac:dyDescent="0.2">
      <c r="B520" s="5"/>
      <c r="C520" s="5"/>
      <c r="D520" s="5"/>
      <c r="E520" s="5"/>
      <c r="F520" s="5"/>
      <c r="G520" s="5"/>
      <c r="H520" s="5"/>
      <c r="I520" s="5"/>
    </row>
    <row r="521" spans="2:9" ht="15.75" customHeight="1" x14ac:dyDescent="0.2">
      <c r="B521" s="5"/>
      <c r="C521" s="5"/>
      <c r="D521" s="5"/>
      <c r="E521" s="5"/>
      <c r="F521" s="5"/>
      <c r="G521" s="5"/>
      <c r="H521" s="5"/>
      <c r="I521" s="5"/>
    </row>
    <row r="522" spans="2:9" ht="15.75" customHeight="1" x14ac:dyDescent="0.2">
      <c r="B522" s="5"/>
      <c r="C522" s="5"/>
      <c r="D522" s="5"/>
      <c r="E522" s="5"/>
      <c r="F522" s="5"/>
      <c r="G522" s="5"/>
      <c r="H522" s="5"/>
      <c r="I522" s="5"/>
    </row>
    <row r="523" spans="2:9" ht="15.75" customHeight="1" x14ac:dyDescent="0.2">
      <c r="B523" s="5"/>
      <c r="C523" s="5"/>
      <c r="D523" s="5"/>
      <c r="E523" s="5"/>
      <c r="F523" s="5"/>
      <c r="G523" s="5"/>
      <c r="H523" s="5"/>
      <c r="I523" s="5"/>
    </row>
    <row r="524" spans="2:9" ht="15.75" customHeight="1" x14ac:dyDescent="0.2">
      <c r="B524" s="5"/>
      <c r="C524" s="5"/>
      <c r="D524" s="5"/>
      <c r="E524" s="5"/>
      <c r="F524" s="5"/>
      <c r="G524" s="5"/>
      <c r="H524" s="5"/>
      <c r="I524" s="5"/>
    </row>
    <row r="525" spans="2:9" ht="15.75" customHeight="1" x14ac:dyDescent="0.2">
      <c r="B525" s="5"/>
      <c r="C525" s="5"/>
      <c r="D525" s="5"/>
      <c r="E525" s="5"/>
      <c r="F525" s="5"/>
      <c r="G525" s="5"/>
      <c r="H525" s="5"/>
      <c r="I525" s="5"/>
    </row>
    <row r="526" spans="2:9" ht="15.75" customHeight="1" x14ac:dyDescent="0.2">
      <c r="B526" s="5"/>
      <c r="C526" s="5"/>
      <c r="D526" s="5"/>
      <c r="E526" s="5"/>
      <c r="F526" s="5"/>
      <c r="G526" s="5"/>
      <c r="H526" s="5"/>
      <c r="I526" s="5"/>
    </row>
    <row r="527" spans="2:9" ht="15.75" customHeight="1" x14ac:dyDescent="0.2">
      <c r="B527" s="5"/>
      <c r="C527" s="5"/>
      <c r="D527" s="5"/>
      <c r="E527" s="5"/>
      <c r="F527" s="5"/>
      <c r="G527" s="5"/>
      <c r="H527" s="5"/>
      <c r="I527" s="5"/>
    </row>
    <row r="528" spans="2:9" ht="15.75" customHeight="1" x14ac:dyDescent="0.2">
      <c r="B528" s="5"/>
      <c r="C528" s="5"/>
      <c r="D528" s="5"/>
      <c r="E528" s="5"/>
      <c r="F528" s="5"/>
      <c r="G528" s="5"/>
      <c r="H528" s="5"/>
      <c r="I528" s="5"/>
    </row>
    <row r="529" spans="2:9" ht="15.75" customHeight="1" x14ac:dyDescent="0.2">
      <c r="B529" s="5"/>
      <c r="C529" s="5"/>
      <c r="D529" s="5"/>
      <c r="E529" s="5"/>
      <c r="F529" s="5"/>
      <c r="G529" s="5"/>
      <c r="H529" s="5"/>
      <c r="I529" s="5"/>
    </row>
    <row r="530" spans="2:9" ht="15.75" customHeight="1" x14ac:dyDescent="0.2">
      <c r="B530" s="5"/>
      <c r="C530" s="5"/>
      <c r="D530" s="5"/>
      <c r="E530" s="5"/>
      <c r="F530" s="5"/>
      <c r="G530" s="5"/>
      <c r="H530" s="5"/>
      <c r="I530" s="5"/>
    </row>
    <row r="531" spans="2:9" ht="15.75" customHeight="1" x14ac:dyDescent="0.2">
      <c r="B531" s="5"/>
      <c r="C531" s="5"/>
      <c r="D531" s="5"/>
      <c r="E531" s="5"/>
      <c r="F531" s="5"/>
      <c r="G531" s="5"/>
      <c r="H531" s="5"/>
      <c r="I531" s="5"/>
    </row>
    <row r="532" spans="2:9" ht="15.75" customHeight="1" x14ac:dyDescent="0.2">
      <c r="B532" s="5"/>
      <c r="C532" s="5"/>
      <c r="D532" s="5"/>
      <c r="E532" s="5"/>
      <c r="F532" s="5"/>
      <c r="G532" s="5"/>
      <c r="H532" s="5"/>
      <c r="I532" s="5"/>
    </row>
    <row r="533" spans="2:9" ht="15.75" customHeight="1" x14ac:dyDescent="0.2">
      <c r="B533" s="5"/>
      <c r="C533" s="5"/>
      <c r="D533" s="5"/>
      <c r="E533" s="5"/>
      <c r="F533" s="5"/>
      <c r="G533" s="5"/>
      <c r="H533" s="5"/>
      <c r="I533" s="5"/>
    </row>
    <row r="534" spans="2:9" ht="15.75" customHeight="1" x14ac:dyDescent="0.2">
      <c r="B534" s="5"/>
      <c r="C534" s="5"/>
      <c r="D534" s="5"/>
      <c r="E534" s="5"/>
      <c r="F534" s="5"/>
      <c r="G534" s="5"/>
      <c r="H534" s="5"/>
      <c r="I534" s="5"/>
    </row>
    <row r="535" spans="2:9" ht="15.75" customHeight="1" x14ac:dyDescent="0.2">
      <c r="B535" s="5"/>
      <c r="C535" s="5"/>
      <c r="D535" s="5"/>
      <c r="E535" s="5"/>
      <c r="F535" s="5"/>
      <c r="G535" s="5"/>
      <c r="H535" s="5"/>
      <c r="I535" s="5"/>
    </row>
    <row r="536" spans="2:9" ht="15.75" customHeight="1" x14ac:dyDescent="0.2">
      <c r="B536" s="5"/>
      <c r="C536" s="5"/>
      <c r="D536" s="5"/>
      <c r="E536" s="5"/>
      <c r="F536" s="5"/>
      <c r="G536" s="5"/>
      <c r="H536" s="5"/>
      <c r="I536" s="5"/>
    </row>
    <row r="537" spans="2:9" ht="15.75" customHeight="1" x14ac:dyDescent="0.2">
      <c r="B537" s="5"/>
      <c r="C537" s="5"/>
      <c r="D537" s="5"/>
      <c r="E537" s="5"/>
      <c r="F537" s="5"/>
      <c r="G537" s="5"/>
      <c r="H537" s="5"/>
      <c r="I537" s="5"/>
    </row>
    <row r="538" spans="2:9" ht="15.75" customHeight="1" x14ac:dyDescent="0.2">
      <c r="B538" s="5"/>
      <c r="C538" s="5"/>
      <c r="D538" s="5"/>
      <c r="E538" s="5"/>
      <c r="F538" s="5"/>
      <c r="G538" s="5"/>
      <c r="H538" s="5"/>
      <c r="I538" s="5"/>
    </row>
    <row r="539" spans="2:9" ht="15.75" customHeight="1" x14ac:dyDescent="0.2">
      <c r="B539" s="5"/>
      <c r="C539" s="5"/>
      <c r="D539" s="5"/>
      <c r="E539" s="5"/>
      <c r="F539" s="5"/>
      <c r="G539" s="5"/>
      <c r="H539" s="5"/>
      <c r="I539" s="5"/>
    </row>
    <row r="540" spans="2:9" ht="15.75" customHeight="1" x14ac:dyDescent="0.2">
      <c r="B540" s="5"/>
      <c r="C540" s="5"/>
      <c r="D540" s="5"/>
      <c r="E540" s="5"/>
      <c r="F540" s="5"/>
      <c r="G540" s="5"/>
      <c r="H540" s="5"/>
      <c r="I540" s="5"/>
    </row>
    <row r="541" spans="2:9" ht="15.75" customHeight="1" x14ac:dyDescent="0.2">
      <c r="B541" s="5"/>
      <c r="C541" s="5"/>
      <c r="D541" s="5"/>
      <c r="E541" s="5"/>
      <c r="F541" s="5"/>
      <c r="G541" s="5"/>
      <c r="H541" s="5"/>
      <c r="I541" s="5"/>
    </row>
    <row r="542" spans="2:9" ht="15.75" customHeight="1" x14ac:dyDescent="0.2">
      <c r="B542" s="5"/>
      <c r="C542" s="5"/>
      <c r="D542" s="5"/>
      <c r="E542" s="5"/>
      <c r="F542" s="5"/>
      <c r="G542" s="5"/>
      <c r="H542" s="5"/>
      <c r="I542" s="5"/>
    </row>
    <row r="543" spans="2:9" ht="15.75" customHeight="1" x14ac:dyDescent="0.2">
      <c r="B543" s="5"/>
      <c r="C543" s="5"/>
      <c r="D543" s="5"/>
      <c r="E543" s="5"/>
      <c r="F543" s="5"/>
      <c r="G543" s="5"/>
      <c r="H543" s="5"/>
      <c r="I543" s="5"/>
    </row>
    <row r="544" spans="2:9" ht="15.75" customHeight="1" x14ac:dyDescent="0.2">
      <c r="B544" s="5"/>
      <c r="C544" s="5"/>
      <c r="D544" s="5"/>
      <c r="E544" s="5"/>
      <c r="F544" s="5"/>
      <c r="G544" s="5"/>
      <c r="H544" s="5"/>
      <c r="I544" s="5"/>
    </row>
    <row r="545" spans="2:9" ht="15.75" customHeight="1" x14ac:dyDescent="0.2">
      <c r="B545" s="5"/>
      <c r="C545" s="5"/>
      <c r="D545" s="5"/>
      <c r="E545" s="5"/>
      <c r="F545" s="5"/>
      <c r="G545" s="5"/>
      <c r="H545" s="5"/>
      <c r="I545" s="5"/>
    </row>
    <row r="546" spans="2:9" ht="15.75" customHeight="1" x14ac:dyDescent="0.2">
      <c r="B546" s="5"/>
      <c r="C546" s="5"/>
      <c r="D546" s="5"/>
      <c r="E546" s="5"/>
      <c r="F546" s="5"/>
      <c r="G546" s="5"/>
      <c r="H546" s="5"/>
      <c r="I546" s="5"/>
    </row>
    <row r="547" spans="2:9" ht="15.75" customHeight="1" x14ac:dyDescent="0.2">
      <c r="B547" s="5"/>
      <c r="C547" s="5"/>
      <c r="D547" s="5"/>
      <c r="E547" s="5"/>
      <c r="F547" s="5"/>
      <c r="G547" s="5"/>
      <c r="H547" s="5"/>
      <c r="I547" s="5"/>
    </row>
    <row r="548" spans="2:9" ht="15.75" customHeight="1" x14ac:dyDescent="0.2">
      <c r="B548" s="5"/>
      <c r="C548" s="5"/>
      <c r="D548" s="5"/>
      <c r="E548" s="5"/>
      <c r="F548" s="5"/>
      <c r="G548" s="5"/>
      <c r="H548" s="5"/>
      <c r="I548" s="5"/>
    </row>
    <row r="549" spans="2:9" ht="15.75" customHeight="1" x14ac:dyDescent="0.2">
      <c r="B549" s="5"/>
      <c r="C549" s="5"/>
      <c r="D549" s="5"/>
      <c r="E549" s="5"/>
      <c r="F549" s="5"/>
      <c r="G549" s="5"/>
      <c r="H549" s="5"/>
      <c r="I549" s="5"/>
    </row>
    <row r="550" spans="2:9" ht="15.75" customHeight="1" x14ac:dyDescent="0.2">
      <c r="B550" s="5"/>
      <c r="C550" s="5"/>
      <c r="D550" s="5"/>
      <c r="E550" s="5"/>
      <c r="F550" s="5"/>
      <c r="G550" s="5"/>
      <c r="H550" s="5"/>
      <c r="I550" s="5"/>
    </row>
    <row r="551" spans="2:9" ht="15.75" customHeight="1" x14ac:dyDescent="0.2">
      <c r="B551" s="5"/>
      <c r="C551" s="5"/>
      <c r="D551" s="5"/>
      <c r="E551" s="5"/>
      <c r="F551" s="5"/>
      <c r="G551" s="5"/>
      <c r="H551" s="5"/>
      <c r="I551" s="5"/>
    </row>
    <row r="552" spans="2:9" ht="15.75" customHeight="1" x14ac:dyDescent="0.2">
      <c r="B552" s="5"/>
      <c r="C552" s="5"/>
      <c r="D552" s="5"/>
      <c r="E552" s="5"/>
      <c r="F552" s="5"/>
      <c r="G552" s="5"/>
      <c r="H552" s="5"/>
      <c r="I552" s="5"/>
    </row>
    <row r="553" spans="2:9" ht="15.75" customHeight="1" x14ac:dyDescent="0.2">
      <c r="B553" s="5"/>
      <c r="C553" s="5"/>
      <c r="D553" s="5"/>
      <c r="E553" s="5"/>
      <c r="F553" s="5"/>
      <c r="G553" s="5"/>
      <c r="H553" s="5"/>
      <c r="I553" s="5"/>
    </row>
    <row r="554" spans="2:9" ht="15.75" customHeight="1" x14ac:dyDescent="0.2">
      <c r="B554" s="5"/>
      <c r="C554" s="5"/>
      <c r="D554" s="5"/>
      <c r="E554" s="5"/>
      <c r="F554" s="5"/>
      <c r="G554" s="5"/>
      <c r="H554" s="5"/>
      <c r="I554" s="5"/>
    </row>
    <row r="555" spans="2:9" ht="15.75" customHeight="1" x14ac:dyDescent="0.2">
      <c r="B555" s="5"/>
      <c r="C555" s="5"/>
      <c r="D555" s="5"/>
      <c r="E555" s="5"/>
      <c r="F555" s="5"/>
      <c r="G555" s="5"/>
      <c r="H555" s="5"/>
      <c r="I555" s="5"/>
    </row>
    <row r="556" spans="2:9" ht="15.75" customHeight="1" x14ac:dyDescent="0.2">
      <c r="B556" s="5"/>
      <c r="C556" s="5"/>
      <c r="D556" s="5"/>
      <c r="E556" s="5"/>
      <c r="F556" s="5"/>
      <c r="G556" s="5"/>
      <c r="H556" s="5"/>
      <c r="I556" s="5"/>
    </row>
    <row r="557" spans="2:9" ht="15.75" customHeight="1" x14ac:dyDescent="0.2">
      <c r="B557" s="5"/>
      <c r="C557" s="5"/>
      <c r="D557" s="5"/>
      <c r="E557" s="5"/>
      <c r="F557" s="5"/>
      <c r="G557" s="5"/>
      <c r="H557" s="5"/>
      <c r="I557" s="5"/>
    </row>
    <row r="558" spans="2:9" ht="15.75" customHeight="1" x14ac:dyDescent="0.2">
      <c r="B558" s="5"/>
      <c r="C558" s="5"/>
      <c r="D558" s="5"/>
      <c r="E558" s="5"/>
      <c r="F558" s="5"/>
      <c r="G558" s="5"/>
      <c r="H558" s="5"/>
      <c r="I558" s="5"/>
    </row>
    <row r="559" spans="2:9" ht="15.75" customHeight="1" x14ac:dyDescent="0.2">
      <c r="B559" s="5"/>
      <c r="C559" s="5"/>
      <c r="D559" s="5"/>
      <c r="E559" s="5"/>
      <c r="F559" s="5"/>
      <c r="G559" s="5"/>
      <c r="H559" s="5"/>
      <c r="I559" s="5"/>
    </row>
    <row r="560" spans="2:9" ht="15.75" customHeight="1" x14ac:dyDescent="0.2">
      <c r="B560" s="5"/>
      <c r="C560" s="5"/>
      <c r="D560" s="5"/>
      <c r="E560" s="5"/>
      <c r="F560" s="5"/>
      <c r="G560" s="5"/>
      <c r="H560" s="5"/>
      <c r="I560" s="5"/>
    </row>
    <row r="561" spans="2:9" ht="15.75" customHeight="1" x14ac:dyDescent="0.2">
      <c r="B561" s="5"/>
      <c r="C561" s="5"/>
      <c r="D561" s="5"/>
      <c r="E561" s="5"/>
      <c r="F561" s="5"/>
      <c r="G561" s="5"/>
      <c r="H561" s="5"/>
      <c r="I561" s="5"/>
    </row>
    <row r="562" spans="2:9" ht="15.75" customHeight="1" x14ac:dyDescent="0.2">
      <c r="B562" s="5"/>
      <c r="C562" s="5"/>
      <c r="D562" s="5"/>
      <c r="E562" s="5"/>
      <c r="F562" s="5"/>
      <c r="G562" s="5"/>
      <c r="H562" s="5"/>
      <c r="I562" s="5"/>
    </row>
    <row r="563" spans="2:9" ht="15.75" customHeight="1" x14ac:dyDescent="0.2">
      <c r="B563" s="5"/>
      <c r="C563" s="5"/>
      <c r="D563" s="5"/>
      <c r="E563" s="5"/>
      <c r="F563" s="5"/>
      <c r="G563" s="5"/>
      <c r="H563" s="5"/>
      <c r="I563" s="5"/>
    </row>
    <row r="564" spans="2:9" ht="15.75" customHeight="1" x14ac:dyDescent="0.2">
      <c r="B564" s="5"/>
      <c r="C564" s="5"/>
      <c r="D564" s="5"/>
      <c r="E564" s="5"/>
      <c r="F564" s="5"/>
      <c r="G564" s="5"/>
      <c r="H564" s="5"/>
      <c r="I564" s="5"/>
    </row>
    <row r="565" spans="2:9" ht="15.75" customHeight="1" x14ac:dyDescent="0.2">
      <c r="B565" s="5"/>
      <c r="C565" s="5"/>
      <c r="D565" s="5"/>
      <c r="E565" s="5"/>
      <c r="F565" s="5"/>
      <c r="G565" s="5"/>
      <c r="H565" s="5"/>
      <c r="I565" s="5"/>
    </row>
    <row r="566" spans="2:9" ht="15.75" customHeight="1" x14ac:dyDescent="0.2">
      <c r="B566" s="5"/>
      <c r="C566" s="5"/>
      <c r="D566" s="5"/>
      <c r="E566" s="5"/>
      <c r="F566" s="5"/>
      <c r="G566" s="5"/>
      <c r="H566" s="5"/>
      <c r="I566" s="5"/>
    </row>
    <row r="567" spans="2:9" ht="15.75" customHeight="1" x14ac:dyDescent="0.2">
      <c r="B567" s="5"/>
      <c r="C567" s="5"/>
      <c r="D567" s="5"/>
      <c r="E567" s="5"/>
      <c r="F567" s="5"/>
      <c r="G567" s="5"/>
      <c r="H567" s="5"/>
      <c r="I567" s="5"/>
    </row>
    <row r="568" spans="2:9" ht="15.75" customHeight="1" x14ac:dyDescent="0.2">
      <c r="B568" s="5"/>
      <c r="C568" s="5"/>
      <c r="D568" s="5"/>
      <c r="E568" s="5"/>
      <c r="F568" s="5"/>
      <c r="G568" s="5"/>
      <c r="H568" s="5"/>
      <c r="I568" s="5"/>
    </row>
    <row r="569" spans="2:9" ht="15.75" customHeight="1" x14ac:dyDescent="0.2">
      <c r="B569" s="5"/>
      <c r="C569" s="5"/>
      <c r="D569" s="5"/>
      <c r="E569" s="5"/>
      <c r="F569" s="5"/>
      <c r="G569" s="5"/>
      <c r="H569" s="5"/>
      <c r="I569" s="5"/>
    </row>
    <row r="570" spans="2:9" ht="15.75" customHeight="1" x14ac:dyDescent="0.2">
      <c r="B570" s="5"/>
      <c r="C570" s="5"/>
      <c r="D570" s="5"/>
      <c r="E570" s="5"/>
      <c r="F570" s="5"/>
      <c r="G570" s="5"/>
      <c r="H570" s="5"/>
      <c r="I570" s="5"/>
    </row>
    <row r="571" spans="2:9" ht="15.75" customHeight="1" x14ac:dyDescent="0.2">
      <c r="B571" s="5"/>
      <c r="C571" s="5"/>
      <c r="D571" s="5"/>
      <c r="E571" s="5"/>
      <c r="F571" s="5"/>
      <c r="G571" s="5"/>
      <c r="H571" s="5"/>
      <c r="I571" s="5"/>
    </row>
    <row r="572" spans="2:9" ht="15.75" customHeight="1" x14ac:dyDescent="0.2">
      <c r="B572" s="5"/>
      <c r="C572" s="5"/>
      <c r="D572" s="5"/>
      <c r="E572" s="5"/>
      <c r="F572" s="5"/>
      <c r="G572" s="5"/>
      <c r="H572" s="5"/>
      <c r="I572" s="5"/>
    </row>
    <row r="573" spans="2:9" ht="15.75" customHeight="1" x14ac:dyDescent="0.2">
      <c r="B573" s="5"/>
      <c r="C573" s="5"/>
      <c r="D573" s="5"/>
      <c r="E573" s="5"/>
      <c r="F573" s="5"/>
      <c r="G573" s="5"/>
      <c r="H573" s="5"/>
      <c r="I573" s="5"/>
    </row>
    <row r="574" spans="2:9" ht="15.75" customHeight="1" x14ac:dyDescent="0.2">
      <c r="B574" s="5"/>
      <c r="C574" s="5"/>
      <c r="D574" s="5"/>
      <c r="E574" s="5"/>
      <c r="F574" s="5"/>
      <c r="G574" s="5"/>
      <c r="H574" s="5"/>
      <c r="I574" s="5"/>
    </row>
    <row r="575" spans="2:9" ht="15.75" customHeight="1" x14ac:dyDescent="0.2">
      <c r="B575" s="5"/>
      <c r="C575" s="5"/>
      <c r="D575" s="5"/>
      <c r="E575" s="5"/>
      <c r="F575" s="5"/>
      <c r="G575" s="5"/>
      <c r="H575" s="5"/>
      <c r="I575" s="5"/>
    </row>
    <row r="576" spans="2:9" ht="15.75" customHeight="1" x14ac:dyDescent="0.2">
      <c r="B576" s="5"/>
      <c r="C576" s="5"/>
      <c r="D576" s="5"/>
      <c r="E576" s="5"/>
      <c r="F576" s="5"/>
      <c r="G576" s="5"/>
      <c r="H576" s="5"/>
      <c r="I576" s="5"/>
    </row>
    <row r="577" spans="2:9" ht="15.75" customHeight="1" x14ac:dyDescent="0.2">
      <c r="B577" s="5"/>
      <c r="C577" s="5"/>
      <c r="D577" s="5"/>
      <c r="E577" s="5"/>
      <c r="F577" s="5"/>
      <c r="G577" s="5"/>
      <c r="H577" s="5"/>
      <c r="I577" s="5"/>
    </row>
    <row r="578" spans="2:9" ht="15.75" customHeight="1" x14ac:dyDescent="0.2">
      <c r="B578" s="5"/>
      <c r="C578" s="5"/>
      <c r="D578" s="5"/>
      <c r="E578" s="5"/>
      <c r="F578" s="5"/>
      <c r="G578" s="5"/>
      <c r="H578" s="5"/>
      <c r="I578" s="5"/>
    </row>
    <row r="579" spans="2:9" ht="15.75" customHeight="1" x14ac:dyDescent="0.2">
      <c r="B579" s="5"/>
      <c r="C579" s="5"/>
      <c r="D579" s="5"/>
      <c r="E579" s="5"/>
      <c r="F579" s="5"/>
      <c r="G579" s="5"/>
      <c r="H579" s="5"/>
      <c r="I579" s="5"/>
    </row>
    <row r="580" spans="2:9" ht="15.75" customHeight="1" x14ac:dyDescent="0.2">
      <c r="B580" s="5"/>
      <c r="C580" s="5"/>
      <c r="D580" s="5"/>
      <c r="E580" s="5"/>
      <c r="F580" s="5"/>
      <c r="G580" s="5"/>
      <c r="H580" s="5"/>
      <c r="I580" s="5"/>
    </row>
    <row r="581" spans="2:9" ht="15.75" customHeight="1" x14ac:dyDescent="0.2">
      <c r="B581" s="5"/>
      <c r="C581" s="5"/>
      <c r="D581" s="5"/>
      <c r="E581" s="5"/>
      <c r="F581" s="5"/>
      <c r="G581" s="5"/>
      <c r="H581" s="5"/>
      <c r="I581" s="5"/>
    </row>
    <row r="582" spans="2:9" ht="15.75" customHeight="1" x14ac:dyDescent="0.2">
      <c r="B582" s="5"/>
      <c r="C582" s="5"/>
      <c r="D582" s="5"/>
      <c r="E582" s="5"/>
      <c r="F582" s="5"/>
      <c r="G582" s="5"/>
      <c r="H582" s="5"/>
      <c r="I582" s="5"/>
    </row>
    <row r="583" spans="2:9" ht="15.75" customHeight="1" x14ac:dyDescent="0.2">
      <c r="B583" s="5"/>
      <c r="C583" s="5"/>
      <c r="D583" s="5"/>
      <c r="E583" s="5"/>
      <c r="F583" s="5"/>
      <c r="G583" s="5"/>
      <c r="H583" s="5"/>
      <c r="I583" s="5"/>
    </row>
    <row r="584" spans="2:9" ht="15.75" customHeight="1" x14ac:dyDescent="0.2">
      <c r="B584" s="5"/>
      <c r="C584" s="5"/>
      <c r="D584" s="5"/>
      <c r="E584" s="5"/>
      <c r="F584" s="5"/>
      <c r="G584" s="5"/>
      <c r="H584" s="5"/>
      <c r="I584" s="5"/>
    </row>
    <row r="585" spans="2:9" ht="15.75" customHeight="1" x14ac:dyDescent="0.2">
      <c r="B585" s="5"/>
      <c r="C585" s="5"/>
      <c r="D585" s="5"/>
      <c r="E585" s="5"/>
      <c r="F585" s="5"/>
      <c r="G585" s="5"/>
      <c r="H585" s="5"/>
      <c r="I585" s="5"/>
    </row>
    <row r="586" spans="2:9" ht="15.75" customHeight="1" x14ac:dyDescent="0.2">
      <c r="B586" s="5"/>
      <c r="C586" s="5"/>
      <c r="D586" s="5"/>
      <c r="E586" s="5"/>
      <c r="F586" s="5"/>
      <c r="G586" s="5"/>
      <c r="H586" s="5"/>
      <c r="I586" s="5"/>
    </row>
    <row r="587" spans="2:9" ht="15.75" customHeight="1" x14ac:dyDescent="0.2">
      <c r="B587" s="5"/>
      <c r="C587" s="5"/>
      <c r="D587" s="5"/>
      <c r="E587" s="5"/>
      <c r="F587" s="5"/>
      <c r="G587" s="5"/>
      <c r="H587" s="5"/>
      <c r="I587" s="5"/>
    </row>
    <row r="588" spans="2:9" ht="15.75" customHeight="1" x14ac:dyDescent="0.2">
      <c r="B588" s="5"/>
      <c r="C588" s="5"/>
      <c r="D588" s="5"/>
      <c r="E588" s="5"/>
      <c r="F588" s="5"/>
      <c r="G588" s="5"/>
      <c r="H588" s="5"/>
      <c r="I588" s="5"/>
    </row>
    <row r="589" spans="2:9" ht="15.75" customHeight="1" x14ac:dyDescent="0.2">
      <c r="B589" s="5"/>
      <c r="C589" s="5"/>
      <c r="D589" s="5"/>
      <c r="E589" s="5"/>
      <c r="F589" s="5"/>
      <c r="G589" s="5"/>
      <c r="H589" s="5"/>
      <c r="I589" s="5"/>
    </row>
    <row r="590" spans="2:9" ht="15.75" customHeight="1" x14ac:dyDescent="0.2">
      <c r="B590" s="5"/>
      <c r="C590" s="5"/>
      <c r="D590" s="5"/>
      <c r="E590" s="5"/>
      <c r="F590" s="5"/>
      <c r="G590" s="5"/>
      <c r="H590" s="5"/>
      <c r="I590" s="5"/>
    </row>
    <row r="591" spans="2:9" ht="15.75" customHeight="1" x14ac:dyDescent="0.2">
      <c r="B591" s="5"/>
      <c r="C591" s="5"/>
      <c r="D591" s="5"/>
      <c r="E591" s="5"/>
      <c r="F591" s="5"/>
      <c r="G591" s="5"/>
      <c r="H591" s="5"/>
      <c r="I591" s="5"/>
    </row>
    <row r="592" spans="2:9" ht="15.75" customHeight="1" x14ac:dyDescent="0.2">
      <c r="B592" s="5"/>
      <c r="C592" s="5"/>
      <c r="D592" s="5"/>
      <c r="E592" s="5"/>
      <c r="F592" s="5"/>
      <c r="G592" s="5"/>
      <c r="H592" s="5"/>
      <c r="I592" s="5"/>
    </row>
    <row r="593" spans="2:9" ht="15.75" customHeight="1" x14ac:dyDescent="0.2">
      <c r="B593" s="5"/>
      <c r="C593" s="5"/>
      <c r="D593" s="5"/>
      <c r="E593" s="5"/>
      <c r="F593" s="5"/>
      <c r="G593" s="5"/>
      <c r="H593" s="5"/>
      <c r="I593" s="5"/>
    </row>
    <row r="594" spans="2:9" ht="15.75" customHeight="1" x14ac:dyDescent="0.2">
      <c r="B594" s="5"/>
      <c r="C594" s="5"/>
      <c r="D594" s="5"/>
      <c r="E594" s="5"/>
      <c r="F594" s="5"/>
      <c r="G594" s="5"/>
      <c r="H594" s="5"/>
      <c r="I594" s="5"/>
    </row>
    <row r="595" spans="2:9" ht="15.75" customHeight="1" x14ac:dyDescent="0.2">
      <c r="B595" s="5"/>
      <c r="C595" s="5"/>
      <c r="D595" s="5"/>
      <c r="E595" s="5"/>
      <c r="F595" s="5"/>
      <c r="G595" s="5"/>
      <c r="H595" s="5"/>
      <c r="I595" s="5"/>
    </row>
    <row r="596" spans="2:9" ht="15.75" customHeight="1" x14ac:dyDescent="0.2">
      <c r="B596" s="5"/>
      <c r="C596" s="5"/>
      <c r="D596" s="5"/>
      <c r="E596" s="5"/>
      <c r="F596" s="5"/>
      <c r="G596" s="5"/>
      <c r="H596" s="5"/>
      <c r="I596" s="5"/>
    </row>
    <row r="597" spans="2:9" ht="15.75" customHeight="1" x14ac:dyDescent="0.2">
      <c r="B597" s="5"/>
      <c r="C597" s="5"/>
      <c r="D597" s="5"/>
      <c r="E597" s="5"/>
      <c r="F597" s="5"/>
      <c r="G597" s="5"/>
      <c r="H597" s="5"/>
      <c r="I597" s="5"/>
    </row>
    <row r="598" spans="2:9" ht="15.75" customHeight="1" x14ac:dyDescent="0.2">
      <c r="B598" s="5"/>
      <c r="C598" s="5"/>
      <c r="D598" s="5"/>
      <c r="E598" s="5"/>
      <c r="F598" s="5"/>
      <c r="G598" s="5"/>
      <c r="H598" s="5"/>
      <c r="I598" s="5"/>
    </row>
    <row r="599" spans="2:9" ht="15.75" customHeight="1" x14ac:dyDescent="0.2">
      <c r="B599" s="5"/>
      <c r="C599" s="5"/>
      <c r="D599" s="5"/>
      <c r="E599" s="5"/>
      <c r="F599" s="5"/>
      <c r="G599" s="5"/>
      <c r="H599" s="5"/>
      <c r="I599" s="5"/>
    </row>
    <row r="600" spans="2:9" ht="15.75" customHeight="1" x14ac:dyDescent="0.2">
      <c r="B600" s="5"/>
      <c r="C600" s="5"/>
      <c r="D600" s="5"/>
      <c r="E600" s="5"/>
      <c r="F600" s="5"/>
      <c r="G600" s="5"/>
      <c r="H600" s="5"/>
      <c r="I600" s="5"/>
    </row>
    <row r="601" spans="2:9" ht="15.75" customHeight="1" x14ac:dyDescent="0.2">
      <c r="B601" s="5"/>
      <c r="C601" s="5"/>
      <c r="D601" s="5"/>
      <c r="E601" s="5"/>
      <c r="F601" s="5"/>
      <c r="G601" s="5"/>
      <c r="H601" s="5"/>
      <c r="I601" s="5"/>
    </row>
    <row r="602" spans="2:9" ht="15.75" customHeight="1" x14ac:dyDescent="0.2">
      <c r="B602" s="5"/>
      <c r="C602" s="5"/>
      <c r="D602" s="5"/>
      <c r="E602" s="5"/>
      <c r="F602" s="5"/>
      <c r="G602" s="5"/>
      <c r="H602" s="5"/>
      <c r="I602" s="5"/>
    </row>
    <row r="603" spans="2:9" ht="15.75" customHeight="1" x14ac:dyDescent="0.2">
      <c r="B603" s="5"/>
      <c r="C603" s="5"/>
      <c r="D603" s="5"/>
      <c r="E603" s="5"/>
      <c r="F603" s="5"/>
      <c r="G603" s="5"/>
      <c r="H603" s="5"/>
      <c r="I603" s="5"/>
    </row>
    <row r="604" spans="2:9" ht="15.75" customHeight="1" x14ac:dyDescent="0.2">
      <c r="B604" s="5"/>
      <c r="C604" s="5"/>
      <c r="D604" s="5"/>
      <c r="E604" s="5"/>
      <c r="F604" s="5"/>
      <c r="G604" s="5"/>
      <c r="H604" s="5"/>
      <c r="I604" s="5"/>
    </row>
    <row r="605" spans="2:9" ht="15.75" customHeight="1" x14ac:dyDescent="0.2">
      <c r="B605" s="5"/>
      <c r="C605" s="5"/>
      <c r="D605" s="5"/>
      <c r="E605" s="5"/>
      <c r="F605" s="5"/>
      <c r="G605" s="5"/>
      <c r="H605" s="5"/>
      <c r="I605" s="5"/>
    </row>
    <row r="606" spans="2:9" ht="15.75" customHeight="1" x14ac:dyDescent="0.2">
      <c r="B606" s="5"/>
      <c r="C606" s="5"/>
      <c r="D606" s="5"/>
      <c r="E606" s="5"/>
      <c r="F606" s="5"/>
      <c r="G606" s="5"/>
      <c r="H606" s="5"/>
      <c r="I606" s="5"/>
    </row>
    <row r="607" spans="2:9" ht="15.75" customHeight="1" x14ac:dyDescent="0.2">
      <c r="B607" s="5"/>
      <c r="C607" s="5"/>
      <c r="D607" s="5"/>
      <c r="E607" s="5"/>
      <c r="F607" s="5"/>
      <c r="G607" s="5"/>
      <c r="H607" s="5"/>
      <c r="I607" s="5"/>
    </row>
    <row r="608" spans="2:9" ht="15.75" customHeight="1" x14ac:dyDescent="0.2">
      <c r="B608" s="5"/>
      <c r="C608" s="5"/>
      <c r="D608" s="5"/>
      <c r="E608" s="5"/>
      <c r="F608" s="5"/>
      <c r="G608" s="5"/>
      <c r="H608" s="5"/>
      <c r="I608" s="5"/>
    </row>
    <row r="609" spans="2:9" ht="15.75" customHeight="1" x14ac:dyDescent="0.2">
      <c r="B609" s="5"/>
      <c r="C609" s="5"/>
      <c r="D609" s="5"/>
      <c r="E609" s="5"/>
      <c r="F609" s="5"/>
      <c r="G609" s="5"/>
      <c r="H609" s="5"/>
      <c r="I609" s="5"/>
    </row>
    <row r="610" spans="2:9" ht="15.75" customHeight="1" x14ac:dyDescent="0.2">
      <c r="B610" s="5"/>
      <c r="C610" s="5"/>
      <c r="D610" s="5"/>
      <c r="E610" s="5"/>
      <c r="F610" s="5"/>
      <c r="G610" s="5"/>
      <c r="H610" s="5"/>
      <c r="I610" s="5"/>
    </row>
    <row r="611" spans="2:9" ht="15.75" customHeight="1" x14ac:dyDescent="0.2">
      <c r="B611" s="5"/>
      <c r="C611" s="5"/>
      <c r="D611" s="5"/>
      <c r="E611" s="5"/>
      <c r="F611" s="5"/>
      <c r="G611" s="5"/>
      <c r="H611" s="5"/>
      <c r="I611" s="5"/>
    </row>
    <row r="612" spans="2:9" ht="15.75" customHeight="1" x14ac:dyDescent="0.2">
      <c r="B612" s="5"/>
      <c r="C612" s="5"/>
      <c r="D612" s="5"/>
      <c r="E612" s="5"/>
      <c r="F612" s="5"/>
      <c r="G612" s="5"/>
      <c r="H612" s="5"/>
      <c r="I612" s="5"/>
    </row>
    <row r="613" spans="2:9" ht="15.75" customHeight="1" x14ac:dyDescent="0.2">
      <c r="B613" s="5"/>
      <c r="C613" s="5"/>
      <c r="D613" s="5"/>
      <c r="E613" s="5"/>
      <c r="F613" s="5"/>
      <c r="G613" s="5"/>
      <c r="H613" s="5"/>
      <c r="I613" s="5"/>
    </row>
    <row r="614" spans="2:9" ht="15.75" customHeight="1" x14ac:dyDescent="0.2">
      <c r="B614" s="5"/>
      <c r="C614" s="5"/>
      <c r="D614" s="5"/>
      <c r="E614" s="5"/>
      <c r="F614" s="5"/>
      <c r="G614" s="5"/>
      <c r="H614" s="5"/>
      <c r="I614" s="5"/>
    </row>
    <row r="615" spans="2:9" ht="15.75" customHeight="1" x14ac:dyDescent="0.2">
      <c r="B615" s="5"/>
      <c r="C615" s="5"/>
      <c r="D615" s="5"/>
      <c r="E615" s="5"/>
      <c r="F615" s="5"/>
      <c r="G615" s="5"/>
      <c r="H615" s="5"/>
      <c r="I615" s="5"/>
    </row>
    <row r="616" spans="2:9" ht="15.75" customHeight="1" x14ac:dyDescent="0.2">
      <c r="B616" s="5"/>
      <c r="C616" s="5"/>
      <c r="D616" s="5"/>
      <c r="E616" s="5"/>
      <c r="F616" s="5"/>
      <c r="G616" s="5"/>
      <c r="H616" s="5"/>
      <c r="I616" s="5"/>
    </row>
    <row r="617" spans="2:9" ht="15.75" customHeight="1" x14ac:dyDescent="0.2">
      <c r="B617" s="5"/>
      <c r="C617" s="5"/>
      <c r="D617" s="5"/>
      <c r="E617" s="5"/>
      <c r="F617" s="5"/>
      <c r="G617" s="5"/>
      <c r="H617" s="5"/>
      <c r="I617" s="5"/>
    </row>
    <row r="618" spans="2:9" ht="15.75" customHeight="1" x14ac:dyDescent="0.2">
      <c r="B618" s="5"/>
      <c r="C618" s="5"/>
      <c r="D618" s="5"/>
      <c r="E618" s="5"/>
      <c r="F618" s="5"/>
      <c r="G618" s="5"/>
      <c r="H618" s="5"/>
      <c r="I618" s="5"/>
    </row>
    <row r="619" spans="2:9" ht="15.75" customHeight="1" x14ac:dyDescent="0.2">
      <c r="B619" s="5"/>
      <c r="C619" s="5"/>
      <c r="D619" s="5"/>
      <c r="E619" s="5"/>
      <c r="F619" s="5"/>
      <c r="G619" s="5"/>
      <c r="H619" s="5"/>
      <c r="I619" s="5"/>
    </row>
    <row r="620" spans="2:9" ht="15.75" customHeight="1" x14ac:dyDescent="0.2">
      <c r="B620" s="5"/>
      <c r="C620" s="5"/>
      <c r="D620" s="5"/>
      <c r="E620" s="5"/>
      <c r="F620" s="5"/>
      <c r="G620" s="5"/>
      <c r="H620" s="5"/>
      <c r="I620" s="5"/>
    </row>
    <row r="621" spans="2:9" ht="15.75" customHeight="1" x14ac:dyDescent="0.2">
      <c r="B621" s="5"/>
      <c r="C621" s="5"/>
      <c r="D621" s="5"/>
      <c r="E621" s="5"/>
      <c r="F621" s="5"/>
      <c r="G621" s="5"/>
      <c r="H621" s="5"/>
      <c r="I621" s="5"/>
    </row>
    <row r="622" spans="2:9" ht="15.75" customHeight="1" x14ac:dyDescent="0.2">
      <c r="B622" s="5"/>
      <c r="C622" s="5"/>
      <c r="D622" s="5"/>
      <c r="E622" s="5"/>
      <c r="F622" s="5"/>
      <c r="G622" s="5"/>
      <c r="H622" s="5"/>
      <c r="I622" s="5"/>
    </row>
    <row r="623" spans="2:9" ht="15.75" customHeight="1" x14ac:dyDescent="0.2">
      <c r="B623" s="5"/>
      <c r="C623" s="5"/>
      <c r="D623" s="5"/>
      <c r="E623" s="5"/>
      <c r="F623" s="5"/>
      <c r="G623" s="5"/>
      <c r="H623" s="5"/>
      <c r="I623" s="5"/>
    </row>
    <row r="624" spans="2:9" ht="15.75" customHeight="1" x14ac:dyDescent="0.2">
      <c r="B624" s="5"/>
      <c r="C624" s="5"/>
      <c r="D624" s="5"/>
      <c r="E624" s="5"/>
      <c r="F624" s="5"/>
      <c r="G624" s="5"/>
      <c r="H624" s="5"/>
      <c r="I624" s="5"/>
    </row>
    <row r="625" spans="2:9" ht="15.75" customHeight="1" x14ac:dyDescent="0.2">
      <c r="B625" s="5"/>
      <c r="C625" s="5"/>
      <c r="D625" s="5"/>
      <c r="E625" s="5"/>
      <c r="F625" s="5"/>
      <c r="G625" s="5"/>
      <c r="H625" s="5"/>
      <c r="I625" s="5"/>
    </row>
    <row r="626" spans="2:9" ht="15.75" customHeight="1" x14ac:dyDescent="0.2">
      <c r="B626" s="5"/>
      <c r="C626" s="5"/>
      <c r="D626" s="5"/>
      <c r="E626" s="5"/>
      <c r="F626" s="5"/>
      <c r="G626" s="5"/>
      <c r="H626" s="5"/>
      <c r="I626" s="5"/>
    </row>
    <row r="627" spans="2:9" ht="15.75" customHeight="1" x14ac:dyDescent="0.2">
      <c r="B627" s="5"/>
      <c r="C627" s="5"/>
      <c r="D627" s="5"/>
      <c r="E627" s="5"/>
      <c r="F627" s="5"/>
      <c r="G627" s="5"/>
      <c r="H627" s="5"/>
      <c r="I627" s="5"/>
    </row>
    <row r="628" spans="2:9" ht="15.75" customHeight="1" x14ac:dyDescent="0.2">
      <c r="B628" s="5"/>
      <c r="C628" s="5"/>
      <c r="D628" s="5"/>
      <c r="E628" s="5"/>
      <c r="F628" s="5"/>
      <c r="G628" s="5"/>
      <c r="H628" s="5"/>
      <c r="I628" s="5"/>
    </row>
    <row r="629" spans="2:9" ht="15.75" customHeight="1" x14ac:dyDescent="0.2">
      <c r="B629" s="5"/>
      <c r="C629" s="5"/>
      <c r="D629" s="5"/>
      <c r="E629" s="5"/>
      <c r="F629" s="5"/>
      <c r="G629" s="5"/>
      <c r="H629" s="5"/>
      <c r="I629" s="5"/>
    </row>
    <row r="630" spans="2:9" ht="15.75" customHeight="1" x14ac:dyDescent="0.2">
      <c r="B630" s="5"/>
      <c r="C630" s="5"/>
      <c r="D630" s="5"/>
      <c r="E630" s="5"/>
      <c r="F630" s="5"/>
      <c r="G630" s="5"/>
      <c r="H630" s="5"/>
      <c r="I630" s="5"/>
    </row>
    <row r="631" spans="2:9" ht="15.75" customHeight="1" x14ac:dyDescent="0.2">
      <c r="B631" s="5"/>
      <c r="C631" s="5"/>
      <c r="D631" s="5"/>
      <c r="E631" s="5"/>
      <c r="F631" s="5"/>
      <c r="G631" s="5"/>
      <c r="H631" s="5"/>
      <c r="I631" s="5"/>
    </row>
    <row r="632" spans="2:9" ht="15.75" customHeight="1" x14ac:dyDescent="0.2">
      <c r="B632" s="5"/>
      <c r="C632" s="5"/>
      <c r="D632" s="5"/>
      <c r="E632" s="5"/>
      <c r="F632" s="5"/>
      <c r="G632" s="5"/>
      <c r="H632" s="5"/>
      <c r="I632" s="5"/>
    </row>
    <row r="633" spans="2:9" ht="15.75" customHeight="1" x14ac:dyDescent="0.2">
      <c r="B633" s="5"/>
      <c r="C633" s="5"/>
      <c r="D633" s="5"/>
      <c r="E633" s="5"/>
      <c r="F633" s="5"/>
      <c r="G633" s="5"/>
      <c r="H633" s="5"/>
      <c r="I633" s="5"/>
    </row>
    <row r="634" spans="2:9" ht="15.75" customHeight="1" x14ac:dyDescent="0.2">
      <c r="B634" s="5"/>
      <c r="C634" s="5"/>
      <c r="D634" s="5"/>
      <c r="E634" s="5"/>
      <c r="F634" s="5"/>
      <c r="G634" s="5"/>
      <c r="H634" s="5"/>
      <c r="I634" s="5"/>
    </row>
    <row r="635" spans="2:9" ht="15.75" customHeight="1" x14ac:dyDescent="0.2">
      <c r="B635" s="5"/>
      <c r="C635" s="5"/>
      <c r="D635" s="5"/>
      <c r="E635" s="5"/>
      <c r="F635" s="5"/>
      <c r="G635" s="5"/>
      <c r="H635" s="5"/>
      <c r="I635" s="5"/>
    </row>
    <row r="636" spans="2:9" ht="15.75" customHeight="1" x14ac:dyDescent="0.2">
      <c r="B636" s="5"/>
      <c r="C636" s="5"/>
      <c r="D636" s="5"/>
      <c r="E636" s="5"/>
      <c r="F636" s="5"/>
      <c r="G636" s="5"/>
      <c r="H636" s="5"/>
      <c r="I636" s="5"/>
    </row>
    <row r="637" spans="2:9" ht="15.75" customHeight="1" x14ac:dyDescent="0.2">
      <c r="B637" s="5"/>
      <c r="C637" s="5"/>
      <c r="D637" s="5"/>
      <c r="E637" s="5"/>
      <c r="F637" s="5"/>
      <c r="G637" s="5"/>
      <c r="H637" s="5"/>
      <c r="I637" s="5"/>
    </row>
    <row r="638" spans="2:9" ht="15.75" customHeight="1" x14ac:dyDescent="0.2">
      <c r="B638" s="5"/>
      <c r="C638" s="5"/>
      <c r="D638" s="5"/>
      <c r="E638" s="5"/>
      <c r="F638" s="5"/>
      <c r="G638" s="5"/>
      <c r="H638" s="5"/>
      <c r="I638" s="5"/>
    </row>
    <row r="639" spans="2:9" ht="15.75" customHeight="1" x14ac:dyDescent="0.2">
      <c r="B639" s="5"/>
      <c r="C639" s="5"/>
      <c r="D639" s="5"/>
      <c r="E639" s="5"/>
      <c r="F639" s="5"/>
      <c r="G639" s="5"/>
      <c r="H639" s="5"/>
      <c r="I639" s="5"/>
    </row>
    <row r="640" spans="2:9" ht="15.75" customHeight="1" x14ac:dyDescent="0.2">
      <c r="B640" s="5"/>
      <c r="C640" s="5"/>
      <c r="D640" s="5"/>
      <c r="E640" s="5"/>
      <c r="F640" s="5"/>
      <c r="G640" s="5"/>
      <c r="H640" s="5"/>
      <c r="I640" s="5"/>
    </row>
    <row r="641" spans="2:9" ht="15.75" customHeight="1" x14ac:dyDescent="0.2">
      <c r="B641" s="5"/>
      <c r="C641" s="5"/>
      <c r="D641" s="5"/>
      <c r="E641" s="5"/>
      <c r="F641" s="5"/>
      <c r="G641" s="5"/>
      <c r="H641" s="5"/>
      <c r="I641" s="5"/>
    </row>
    <row r="642" spans="2:9" ht="15.75" customHeight="1" x14ac:dyDescent="0.2">
      <c r="B642" s="5"/>
      <c r="C642" s="5"/>
      <c r="D642" s="5"/>
      <c r="E642" s="5"/>
      <c r="F642" s="5"/>
      <c r="G642" s="5"/>
      <c r="H642" s="5"/>
      <c r="I642" s="5"/>
    </row>
    <row r="643" spans="2:9" ht="15.75" customHeight="1" x14ac:dyDescent="0.2">
      <c r="B643" s="5"/>
      <c r="C643" s="5"/>
      <c r="D643" s="5"/>
      <c r="E643" s="5"/>
      <c r="F643" s="5"/>
      <c r="G643" s="5"/>
      <c r="H643" s="5"/>
      <c r="I643" s="5"/>
    </row>
    <row r="644" spans="2:9" ht="15.75" customHeight="1" x14ac:dyDescent="0.2">
      <c r="B644" s="5"/>
      <c r="C644" s="5"/>
      <c r="D644" s="5"/>
      <c r="E644" s="5"/>
      <c r="F644" s="5"/>
      <c r="G644" s="5"/>
      <c r="H644" s="5"/>
      <c r="I644" s="5"/>
    </row>
    <row r="645" spans="2:9" ht="15.75" customHeight="1" x14ac:dyDescent="0.2">
      <c r="B645" s="5"/>
      <c r="C645" s="5"/>
      <c r="D645" s="5"/>
      <c r="E645" s="5"/>
      <c r="F645" s="5"/>
      <c r="G645" s="5"/>
      <c r="H645" s="5"/>
      <c r="I645" s="5"/>
    </row>
    <row r="646" spans="2:9" ht="15.75" customHeight="1" x14ac:dyDescent="0.2">
      <c r="B646" s="5"/>
      <c r="C646" s="5"/>
      <c r="D646" s="5"/>
      <c r="E646" s="5"/>
      <c r="F646" s="5"/>
      <c r="G646" s="5"/>
      <c r="H646" s="5"/>
      <c r="I646" s="5"/>
    </row>
    <row r="647" spans="2:9" ht="15.75" customHeight="1" x14ac:dyDescent="0.2">
      <c r="B647" s="5"/>
      <c r="C647" s="5"/>
      <c r="D647" s="5"/>
      <c r="E647" s="5"/>
      <c r="F647" s="5"/>
      <c r="G647" s="5"/>
      <c r="H647" s="5"/>
      <c r="I647" s="5"/>
    </row>
    <row r="648" spans="2:9" ht="15.75" customHeight="1" x14ac:dyDescent="0.2">
      <c r="B648" s="5"/>
      <c r="C648" s="5"/>
      <c r="D648" s="5"/>
      <c r="E648" s="5"/>
      <c r="F648" s="5"/>
      <c r="G648" s="5"/>
      <c r="H648" s="5"/>
      <c r="I648" s="5"/>
    </row>
    <row r="649" spans="2:9" ht="15.75" customHeight="1" x14ac:dyDescent="0.2">
      <c r="B649" s="5"/>
      <c r="C649" s="5"/>
      <c r="D649" s="5"/>
      <c r="E649" s="5"/>
      <c r="F649" s="5"/>
      <c r="G649" s="5"/>
      <c r="H649" s="5"/>
      <c r="I649" s="5"/>
    </row>
    <row r="650" spans="2:9" ht="15.75" customHeight="1" x14ac:dyDescent="0.2">
      <c r="B650" s="5"/>
      <c r="C650" s="5"/>
      <c r="D650" s="5"/>
      <c r="E650" s="5"/>
      <c r="F650" s="5"/>
      <c r="G650" s="5"/>
      <c r="H650" s="5"/>
      <c r="I650" s="5"/>
    </row>
    <row r="651" spans="2:9" ht="15.75" customHeight="1" x14ac:dyDescent="0.2">
      <c r="B651" s="5"/>
      <c r="C651" s="5"/>
      <c r="D651" s="5"/>
      <c r="E651" s="5"/>
      <c r="F651" s="5"/>
      <c r="G651" s="5"/>
      <c r="H651" s="5"/>
      <c r="I651" s="5"/>
    </row>
    <row r="652" spans="2:9" ht="15.75" customHeight="1" x14ac:dyDescent="0.2">
      <c r="B652" s="5"/>
      <c r="C652" s="5"/>
      <c r="D652" s="5"/>
      <c r="E652" s="5"/>
      <c r="F652" s="5"/>
      <c r="G652" s="5"/>
      <c r="H652" s="5"/>
      <c r="I652" s="5"/>
    </row>
    <row r="653" spans="2:9" ht="15.75" customHeight="1" x14ac:dyDescent="0.2">
      <c r="B653" s="5"/>
      <c r="C653" s="5"/>
      <c r="D653" s="5"/>
      <c r="E653" s="5"/>
      <c r="F653" s="5"/>
      <c r="G653" s="5"/>
      <c r="H653" s="5"/>
      <c r="I653" s="5"/>
    </row>
    <row r="654" spans="2:9" ht="15.75" customHeight="1" x14ac:dyDescent="0.2">
      <c r="B654" s="5"/>
      <c r="C654" s="5"/>
      <c r="D654" s="5"/>
      <c r="E654" s="5"/>
      <c r="F654" s="5"/>
      <c r="G654" s="5"/>
      <c r="H654" s="5"/>
      <c r="I654" s="5"/>
    </row>
    <row r="655" spans="2:9" ht="15.75" customHeight="1" x14ac:dyDescent="0.2">
      <c r="B655" s="5"/>
      <c r="C655" s="5"/>
      <c r="D655" s="5"/>
      <c r="E655" s="5"/>
      <c r="F655" s="5"/>
      <c r="G655" s="5"/>
      <c r="H655" s="5"/>
      <c r="I655" s="5"/>
    </row>
    <row r="656" spans="2:9" ht="15.75" customHeight="1" x14ac:dyDescent="0.2">
      <c r="B656" s="5"/>
      <c r="C656" s="5"/>
      <c r="D656" s="5"/>
      <c r="E656" s="5"/>
      <c r="F656" s="5"/>
      <c r="G656" s="5"/>
      <c r="H656" s="5"/>
      <c r="I656" s="5"/>
    </row>
    <row r="657" spans="2:9" ht="15.75" customHeight="1" x14ac:dyDescent="0.2">
      <c r="B657" s="5"/>
      <c r="C657" s="5"/>
      <c r="D657" s="5"/>
      <c r="E657" s="5"/>
      <c r="F657" s="5"/>
      <c r="G657" s="5"/>
      <c r="H657" s="5"/>
      <c r="I657" s="5"/>
    </row>
    <row r="658" spans="2:9" ht="15.75" customHeight="1" x14ac:dyDescent="0.2">
      <c r="B658" s="5"/>
      <c r="C658" s="5"/>
      <c r="D658" s="5"/>
      <c r="E658" s="5"/>
      <c r="F658" s="5"/>
      <c r="G658" s="5"/>
      <c r="H658" s="5"/>
      <c r="I658" s="5"/>
    </row>
    <row r="659" spans="2:9" ht="15.75" customHeight="1" x14ac:dyDescent="0.2">
      <c r="B659" s="5"/>
      <c r="C659" s="5"/>
      <c r="D659" s="5"/>
      <c r="E659" s="5"/>
      <c r="F659" s="5"/>
      <c r="G659" s="5"/>
      <c r="H659" s="5"/>
      <c r="I659" s="5"/>
    </row>
    <row r="660" spans="2:9" ht="15.75" customHeight="1" x14ac:dyDescent="0.2">
      <c r="B660" s="5"/>
      <c r="C660" s="5"/>
      <c r="D660" s="5"/>
      <c r="E660" s="5"/>
      <c r="F660" s="5"/>
      <c r="G660" s="5"/>
      <c r="H660" s="5"/>
      <c r="I660" s="5"/>
    </row>
    <row r="661" spans="2:9" ht="15.75" customHeight="1" x14ac:dyDescent="0.2">
      <c r="B661" s="5"/>
      <c r="C661" s="5"/>
      <c r="D661" s="5"/>
      <c r="E661" s="5"/>
      <c r="F661" s="5"/>
      <c r="G661" s="5"/>
      <c r="H661" s="5"/>
      <c r="I661" s="5"/>
    </row>
    <row r="662" spans="2:9" ht="15.75" customHeight="1" x14ac:dyDescent="0.2">
      <c r="B662" s="5"/>
      <c r="C662" s="5"/>
      <c r="D662" s="5"/>
      <c r="E662" s="5"/>
      <c r="F662" s="5"/>
      <c r="G662" s="5"/>
      <c r="H662" s="5"/>
      <c r="I662" s="5"/>
    </row>
    <row r="663" spans="2:9" ht="15.75" customHeight="1" x14ac:dyDescent="0.2">
      <c r="B663" s="5"/>
      <c r="C663" s="5"/>
      <c r="D663" s="5"/>
      <c r="E663" s="5"/>
      <c r="F663" s="5"/>
      <c r="G663" s="5"/>
      <c r="H663" s="5"/>
      <c r="I663" s="5"/>
    </row>
    <row r="664" spans="2:9" ht="15.75" customHeight="1" x14ac:dyDescent="0.2">
      <c r="B664" s="5"/>
      <c r="C664" s="5"/>
      <c r="D664" s="5"/>
      <c r="E664" s="5"/>
      <c r="F664" s="5"/>
      <c r="G664" s="5"/>
      <c r="H664" s="5"/>
      <c r="I664" s="5"/>
    </row>
    <row r="665" spans="2:9" ht="15.75" customHeight="1" x14ac:dyDescent="0.2">
      <c r="B665" s="5"/>
      <c r="C665" s="5"/>
      <c r="D665" s="5"/>
      <c r="E665" s="5"/>
      <c r="F665" s="5"/>
      <c r="G665" s="5"/>
      <c r="H665" s="5"/>
      <c r="I665" s="5"/>
    </row>
    <row r="666" spans="2:9" ht="15.75" customHeight="1" x14ac:dyDescent="0.2">
      <c r="B666" s="5"/>
      <c r="C666" s="5"/>
      <c r="D666" s="5"/>
      <c r="E666" s="5"/>
      <c r="F666" s="5"/>
      <c r="G666" s="5"/>
      <c r="H666" s="5"/>
      <c r="I666" s="5"/>
    </row>
    <row r="667" spans="2:9" ht="15.75" customHeight="1" x14ac:dyDescent="0.2">
      <c r="B667" s="5"/>
      <c r="C667" s="5"/>
      <c r="D667" s="5"/>
      <c r="E667" s="5"/>
      <c r="F667" s="5"/>
      <c r="G667" s="5"/>
      <c r="H667" s="5"/>
      <c r="I667" s="5"/>
    </row>
    <row r="668" spans="2:9" ht="15.75" customHeight="1" x14ac:dyDescent="0.2">
      <c r="B668" s="5"/>
      <c r="C668" s="5"/>
      <c r="D668" s="5"/>
      <c r="E668" s="5"/>
      <c r="F668" s="5"/>
      <c r="G668" s="5"/>
      <c r="H668" s="5"/>
      <c r="I668" s="5"/>
    </row>
    <row r="669" spans="2:9" ht="15.75" customHeight="1" x14ac:dyDescent="0.2">
      <c r="B669" s="5"/>
      <c r="C669" s="5"/>
      <c r="D669" s="5"/>
      <c r="E669" s="5"/>
      <c r="F669" s="5"/>
      <c r="G669" s="5"/>
      <c r="H669" s="5"/>
      <c r="I669" s="5"/>
    </row>
    <row r="670" spans="2:9" ht="15.75" customHeight="1" x14ac:dyDescent="0.2">
      <c r="B670" s="5"/>
      <c r="C670" s="5"/>
      <c r="D670" s="5"/>
      <c r="E670" s="5"/>
      <c r="F670" s="5"/>
      <c r="G670" s="5"/>
      <c r="H670" s="5"/>
      <c r="I670" s="5"/>
    </row>
    <row r="671" spans="2:9" ht="15.75" customHeight="1" x14ac:dyDescent="0.2">
      <c r="B671" s="5"/>
      <c r="C671" s="5"/>
      <c r="D671" s="5"/>
      <c r="E671" s="5"/>
      <c r="F671" s="5"/>
      <c r="G671" s="5"/>
      <c r="H671" s="5"/>
      <c r="I671" s="5"/>
    </row>
    <row r="672" spans="2:9" ht="15.75" customHeight="1" x14ac:dyDescent="0.2">
      <c r="B672" s="5"/>
      <c r="C672" s="5"/>
      <c r="D672" s="5"/>
      <c r="E672" s="5"/>
      <c r="F672" s="5"/>
      <c r="G672" s="5"/>
      <c r="H672" s="5"/>
      <c r="I672" s="5"/>
    </row>
    <row r="673" spans="2:9" ht="15.75" customHeight="1" x14ac:dyDescent="0.2">
      <c r="B673" s="5"/>
      <c r="C673" s="5"/>
      <c r="D673" s="5"/>
      <c r="E673" s="5"/>
      <c r="F673" s="5"/>
      <c r="G673" s="5"/>
      <c r="H673" s="5"/>
      <c r="I673" s="5"/>
    </row>
    <row r="674" spans="2:9" ht="15.75" customHeight="1" x14ac:dyDescent="0.2">
      <c r="B674" s="5"/>
      <c r="C674" s="5"/>
      <c r="D674" s="5"/>
      <c r="E674" s="5"/>
      <c r="F674" s="5"/>
      <c r="G674" s="5"/>
      <c r="H674" s="5"/>
      <c r="I674" s="5"/>
    </row>
    <row r="675" spans="2:9" ht="15.75" customHeight="1" x14ac:dyDescent="0.2">
      <c r="B675" s="5"/>
      <c r="C675" s="5"/>
      <c r="D675" s="5"/>
      <c r="E675" s="5"/>
      <c r="F675" s="5"/>
      <c r="G675" s="5"/>
      <c r="H675" s="5"/>
      <c r="I675" s="5"/>
    </row>
    <row r="676" spans="2:9" ht="15.75" customHeight="1" x14ac:dyDescent="0.2">
      <c r="B676" s="5"/>
      <c r="C676" s="5"/>
      <c r="D676" s="5"/>
      <c r="E676" s="5"/>
      <c r="F676" s="5"/>
      <c r="G676" s="5"/>
      <c r="H676" s="5"/>
      <c r="I676" s="5"/>
    </row>
    <row r="677" spans="2:9" ht="15.75" customHeight="1" x14ac:dyDescent="0.2">
      <c r="B677" s="5"/>
      <c r="C677" s="5"/>
      <c r="D677" s="5"/>
      <c r="E677" s="5"/>
      <c r="F677" s="5"/>
      <c r="G677" s="5"/>
      <c r="H677" s="5"/>
      <c r="I677" s="5"/>
    </row>
    <row r="678" spans="2:9" ht="15.75" customHeight="1" x14ac:dyDescent="0.2">
      <c r="B678" s="5"/>
      <c r="C678" s="5"/>
      <c r="D678" s="5"/>
      <c r="E678" s="5"/>
      <c r="F678" s="5"/>
      <c r="G678" s="5"/>
      <c r="H678" s="5"/>
      <c r="I678" s="5"/>
    </row>
    <row r="679" spans="2:9" ht="15.75" customHeight="1" x14ac:dyDescent="0.2">
      <c r="B679" s="5"/>
      <c r="C679" s="5"/>
      <c r="D679" s="5"/>
      <c r="E679" s="5"/>
      <c r="F679" s="5"/>
      <c r="G679" s="5"/>
      <c r="H679" s="5"/>
      <c r="I679" s="5"/>
    </row>
    <row r="680" spans="2:9" ht="15.75" customHeight="1" x14ac:dyDescent="0.2">
      <c r="B680" s="5"/>
      <c r="C680" s="5"/>
      <c r="D680" s="5"/>
      <c r="E680" s="5"/>
      <c r="F680" s="5"/>
      <c r="G680" s="5"/>
      <c r="H680" s="5"/>
      <c r="I680" s="5"/>
    </row>
    <row r="681" spans="2:9" ht="15.75" customHeight="1" x14ac:dyDescent="0.2">
      <c r="B681" s="5"/>
      <c r="C681" s="5"/>
      <c r="D681" s="5"/>
      <c r="E681" s="5"/>
      <c r="F681" s="5"/>
      <c r="G681" s="5"/>
      <c r="H681" s="5"/>
      <c r="I681" s="5"/>
    </row>
    <row r="682" spans="2:9" ht="15.75" customHeight="1" x14ac:dyDescent="0.2">
      <c r="B682" s="5"/>
      <c r="C682" s="5"/>
      <c r="D682" s="5"/>
      <c r="E682" s="5"/>
      <c r="F682" s="5"/>
      <c r="G682" s="5"/>
      <c r="H682" s="5"/>
      <c r="I682" s="5"/>
    </row>
    <row r="683" spans="2:9" ht="15.75" customHeight="1" x14ac:dyDescent="0.2">
      <c r="B683" s="5"/>
      <c r="C683" s="5"/>
      <c r="D683" s="5"/>
      <c r="E683" s="5"/>
      <c r="F683" s="5"/>
      <c r="G683" s="5"/>
      <c r="H683" s="5"/>
      <c r="I683" s="5"/>
    </row>
    <row r="684" spans="2:9" ht="15.75" customHeight="1" x14ac:dyDescent="0.2">
      <c r="B684" s="5"/>
      <c r="C684" s="5"/>
      <c r="D684" s="5"/>
      <c r="E684" s="5"/>
      <c r="F684" s="5"/>
      <c r="G684" s="5"/>
      <c r="H684" s="5"/>
      <c r="I684" s="5"/>
    </row>
    <row r="685" spans="2:9" ht="15.75" customHeight="1" x14ac:dyDescent="0.2">
      <c r="B685" s="5"/>
      <c r="C685" s="5"/>
      <c r="D685" s="5"/>
      <c r="E685" s="5"/>
      <c r="F685" s="5"/>
      <c r="G685" s="5"/>
      <c r="H685" s="5"/>
      <c r="I685" s="5"/>
    </row>
    <row r="686" spans="2:9" ht="15.75" customHeight="1" x14ac:dyDescent="0.2">
      <c r="B686" s="5"/>
      <c r="C686" s="5"/>
      <c r="D686" s="5"/>
      <c r="E686" s="5"/>
      <c r="F686" s="5"/>
      <c r="G686" s="5"/>
      <c r="H686" s="5"/>
      <c r="I686" s="5"/>
    </row>
    <row r="687" spans="2:9" ht="15.75" customHeight="1" x14ac:dyDescent="0.2">
      <c r="B687" s="5"/>
      <c r="C687" s="5"/>
      <c r="D687" s="5"/>
      <c r="E687" s="5"/>
      <c r="F687" s="5"/>
      <c r="G687" s="5"/>
      <c r="H687" s="5"/>
      <c r="I687" s="5"/>
    </row>
    <row r="688" spans="2:9" ht="15.75" customHeight="1" x14ac:dyDescent="0.2">
      <c r="B688" s="5"/>
      <c r="C688" s="5"/>
      <c r="D688" s="5"/>
      <c r="E688" s="5"/>
      <c r="F688" s="5"/>
      <c r="G688" s="5"/>
      <c r="H688" s="5"/>
      <c r="I688" s="5"/>
    </row>
    <row r="689" spans="2:9" ht="15.75" customHeight="1" x14ac:dyDescent="0.2">
      <c r="B689" s="5"/>
      <c r="C689" s="5"/>
      <c r="D689" s="5"/>
      <c r="E689" s="5"/>
      <c r="F689" s="5"/>
      <c r="G689" s="5"/>
      <c r="H689" s="5"/>
      <c r="I689" s="5"/>
    </row>
    <row r="690" spans="2:9" ht="15.75" customHeight="1" x14ac:dyDescent="0.2">
      <c r="B690" s="5"/>
      <c r="C690" s="5"/>
      <c r="D690" s="5"/>
      <c r="E690" s="5"/>
      <c r="F690" s="5"/>
      <c r="G690" s="5"/>
      <c r="H690" s="5"/>
      <c r="I690" s="5"/>
    </row>
    <row r="691" spans="2:9" ht="15.75" customHeight="1" x14ac:dyDescent="0.2">
      <c r="B691" s="5"/>
      <c r="C691" s="5"/>
      <c r="D691" s="5"/>
      <c r="E691" s="5"/>
      <c r="F691" s="5"/>
      <c r="G691" s="5"/>
      <c r="H691" s="5"/>
      <c r="I691" s="5"/>
    </row>
    <row r="692" spans="2:9" ht="15.75" customHeight="1" x14ac:dyDescent="0.2">
      <c r="B692" s="5"/>
      <c r="C692" s="5"/>
      <c r="D692" s="5"/>
      <c r="E692" s="5"/>
      <c r="F692" s="5"/>
      <c r="G692" s="5"/>
      <c r="H692" s="5"/>
      <c r="I692" s="5"/>
    </row>
    <row r="693" spans="2:9" ht="15.75" customHeight="1" x14ac:dyDescent="0.2">
      <c r="B693" s="5"/>
      <c r="C693" s="5"/>
      <c r="D693" s="5"/>
      <c r="E693" s="5"/>
      <c r="F693" s="5"/>
      <c r="G693" s="5"/>
      <c r="H693" s="5"/>
      <c r="I693" s="5"/>
    </row>
    <row r="694" spans="2:9" ht="15.75" customHeight="1" x14ac:dyDescent="0.2">
      <c r="B694" s="5"/>
      <c r="C694" s="5"/>
      <c r="D694" s="5"/>
      <c r="E694" s="5"/>
      <c r="F694" s="5"/>
      <c r="G694" s="5"/>
      <c r="H694" s="5"/>
      <c r="I694" s="5"/>
    </row>
    <row r="695" spans="2:9" ht="15.75" customHeight="1" x14ac:dyDescent="0.2">
      <c r="B695" s="5"/>
      <c r="C695" s="5"/>
      <c r="D695" s="5"/>
      <c r="E695" s="5"/>
      <c r="F695" s="5"/>
      <c r="G695" s="5"/>
      <c r="H695" s="5"/>
      <c r="I695" s="5"/>
    </row>
    <row r="696" spans="2:9" ht="15.75" customHeight="1" x14ac:dyDescent="0.2">
      <c r="B696" s="5"/>
      <c r="C696" s="5"/>
      <c r="D696" s="5"/>
      <c r="E696" s="5"/>
      <c r="F696" s="5"/>
      <c r="G696" s="5"/>
      <c r="H696" s="5"/>
      <c r="I696" s="5"/>
    </row>
    <row r="697" spans="2:9" ht="15.75" customHeight="1" x14ac:dyDescent="0.2">
      <c r="B697" s="5"/>
      <c r="C697" s="5"/>
      <c r="D697" s="5"/>
      <c r="E697" s="5"/>
      <c r="F697" s="5"/>
      <c r="G697" s="5"/>
      <c r="H697" s="5"/>
      <c r="I697" s="5"/>
    </row>
    <row r="698" spans="2:9" ht="15.75" customHeight="1" x14ac:dyDescent="0.2">
      <c r="B698" s="5"/>
      <c r="C698" s="5"/>
      <c r="D698" s="5"/>
      <c r="E698" s="5"/>
      <c r="F698" s="5"/>
      <c r="G698" s="5"/>
      <c r="H698" s="5"/>
      <c r="I698" s="5"/>
    </row>
    <row r="699" spans="2:9" ht="15.75" customHeight="1" x14ac:dyDescent="0.2">
      <c r="B699" s="5"/>
      <c r="C699" s="5"/>
      <c r="D699" s="5"/>
      <c r="E699" s="5"/>
      <c r="F699" s="5"/>
      <c r="G699" s="5"/>
      <c r="H699" s="5"/>
      <c r="I699" s="5"/>
    </row>
    <row r="700" spans="2:9" ht="15.75" customHeight="1" x14ac:dyDescent="0.2">
      <c r="B700" s="5"/>
      <c r="C700" s="5"/>
      <c r="D700" s="5"/>
      <c r="E700" s="5"/>
      <c r="F700" s="5"/>
      <c r="G700" s="5"/>
      <c r="H700" s="5"/>
      <c r="I700" s="5"/>
    </row>
    <row r="701" spans="2:9" ht="15.75" customHeight="1" x14ac:dyDescent="0.2">
      <c r="B701" s="5"/>
      <c r="C701" s="5"/>
      <c r="D701" s="5"/>
      <c r="E701" s="5"/>
      <c r="F701" s="5"/>
      <c r="G701" s="5"/>
      <c r="H701" s="5"/>
      <c r="I701" s="5"/>
    </row>
    <row r="702" spans="2:9" ht="15.75" customHeight="1" x14ac:dyDescent="0.2">
      <c r="B702" s="5"/>
      <c r="C702" s="5"/>
      <c r="D702" s="5"/>
      <c r="E702" s="5"/>
      <c r="F702" s="5"/>
      <c r="G702" s="5"/>
      <c r="H702" s="5"/>
      <c r="I702" s="5"/>
    </row>
    <row r="703" spans="2:9" ht="15.75" customHeight="1" x14ac:dyDescent="0.2">
      <c r="B703" s="5"/>
      <c r="C703" s="5"/>
      <c r="D703" s="5"/>
      <c r="E703" s="5"/>
      <c r="F703" s="5"/>
      <c r="G703" s="5"/>
      <c r="H703" s="5"/>
      <c r="I703" s="5"/>
    </row>
    <row r="704" spans="2:9" ht="15.75" customHeight="1" x14ac:dyDescent="0.2">
      <c r="B704" s="5"/>
      <c r="C704" s="5"/>
      <c r="D704" s="5"/>
      <c r="E704" s="5"/>
      <c r="F704" s="5"/>
      <c r="G704" s="5"/>
      <c r="H704" s="5"/>
      <c r="I704" s="5"/>
    </row>
    <row r="705" spans="2:9" ht="15.75" customHeight="1" x14ac:dyDescent="0.2">
      <c r="B705" s="5"/>
      <c r="C705" s="5"/>
      <c r="D705" s="5"/>
      <c r="E705" s="5"/>
      <c r="F705" s="5"/>
      <c r="G705" s="5"/>
      <c r="H705" s="5"/>
      <c r="I705" s="5"/>
    </row>
    <row r="706" spans="2:9" ht="15.75" customHeight="1" x14ac:dyDescent="0.2">
      <c r="B706" s="5"/>
      <c r="C706" s="5"/>
      <c r="D706" s="5"/>
      <c r="E706" s="5"/>
      <c r="F706" s="5"/>
      <c r="G706" s="5"/>
      <c r="H706" s="5"/>
      <c r="I706" s="5"/>
    </row>
    <row r="707" spans="2:9" ht="15.75" customHeight="1" x14ac:dyDescent="0.2">
      <c r="B707" s="5"/>
      <c r="C707" s="5"/>
      <c r="D707" s="5"/>
      <c r="E707" s="5"/>
      <c r="F707" s="5"/>
      <c r="G707" s="5"/>
      <c r="H707" s="5"/>
      <c r="I707" s="5"/>
    </row>
    <row r="708" spans="2:9" ht="15.75" customHeight="1" x14ac:dyDescent="0.2">
      <c r="B708" s="5"/>
      <c r="C708" s="5"/>
      <c r="D708" s="5"/>
      <c r="E708" s="5"/>
      <c r="F708" s="5"/>
      <c r="G708" s="5"/>
      <c r="H708" s="5"/>
      <c r="I708" s="5"/>
    </row>
    <row r="709" spans="2:9" ht="15.75" customHeight="1" x14ac:dyDescent="0.2">
      <c r="B709" s="5"/>
      <c r="C709" s="5"/>
      <c r="D709" s="5"/>
      <c r="E709" s="5"/>
      <c r="F709" s="5"/>
      <c r="G709" s="5"/>
      <c r="H709" s="5"/>
      <c r="I709" s="5"/>
    </row>
    <row r="710" spans="2:9" ht="15.75" customHeight="1" x14ac:dyDescent="0.2">
      <c r="B710" s="5"/>
      <c r="C710" s="5"/>
      <c r="D710" s="5"/>
      <c r="E710" s="5"/>
      <c r="F710" s="5"/>
      <c r="G710" s="5"/>
      <c r="H710" s="5"/>
      <c r="I710" s="5"/>
    </row>
    <row r="711" spans="2:9" ht="15.75" customHeight="1" x14ac:dyDescent="0.2">
      <c r="B711" s="5"/>
      <c r="C711" s="5"/>
      <c r="D711" s="5"/>
      <c r="E711" s="5"/>
      <c r="F711" s="5"/>
      <c r="G711" s="5"/>
      <c r="H711" s="5"/>
      <c r="I711" s="5"/>
    </row>
    <row r="712" spans="2:9" ht="15.75" customHeight="1" x14ac:dyDescent="0.2">
      <c r="B712" s="5"/>
      <c r="C712" s="5"/>
      <c r="D712" s="5"/>
      <c r="E712" s="5"/>
      <c r="F712" s="5"/>
      <c r="G712" s="5"/>
      <c r="H712" s="5"/>
      <c r="I712" s="5"/>
    </row>
    <row r="713" spans="2:9" ht="15.75" customHeight="1" x14ac:dyDescent="0.2">
      <c r="B713" s="5"/>
      <c r="C713" s="5"/>
      <c r="D713" s="5"/>
      <c r="E713" s="5"/>
      <c r="F713" s="5"/>
      <c r="G713" s="5"/>
      <c r="H713" s="5"/>
      <c r="I713" s="5"/>
    </row>
    <row r="714" spans="2:9" ht="15.75" customHeight="1" x14ac:dyDescent="0.2">
      <c r="B714" s="5"/>
      <c r="C714" s="5"/>
      <c r="D714" s="5"/>
      <c r="E714" s="5"/>
      <c r="F714" s="5"/>
      <c r="G714" s="5"/>
      <c r="H714" s="5"/>
      <c r="I714" s="5"/>
    </row>
    <row r="715" spans="2:9" ht="15.75" customHeight="1" x14ac:dyDescent="0.2">
      <c r="B715" s="5"/>
      <c r="C715" s="5"/>
      <c r="D715" s="5"/>
      <c r="E715" s="5"/>
      <c r="F715" s="5"/>
      <c r="G715" s="5"/>
      <c r="H715" s="5"/>
      <c r="I715" s="5"/>
    </row>
    <row r="716" spans="2:9" ht="15.75" customHeight="1" x14ac:dyDescent="0.2">
      <c r="B716" s="5"/>
      <c r="C716" s="5"/>
      <c r="D716" s="5"/>
      <c r="E716" s="5"/>
      <c r="F716" s="5"/>
      <c r="G716" s="5"/>
      <c r="H716" s="5"/>
      <c r="I716" s="5"/>
    </row>
    <row r="717" spans="2:9" ht="15.75" customHeight="1" x14ac:dyDescent="0.2">
      <c r="B717" s="5"/>
      <c r="C717" s="5"/>
      <c r="D717" s="5"/>
      <c r="E717" s="5"/>
      <c r="F717" s="5"/>
      <c r="G717" s="5"/>
      <c r="H717" s="5"/>
      <c r="I717" s="5"/>
    </row>
    <row r="718" spans="2:9" ht="15.75" customHeight="1" x14ac:dyDescent="0.2">
      <c r="B718" s="5"/>
      <c r="C718" s="5"/>
      <c r="D718" s="5"/>
      <c r="E718" s="5"/>
      <c r="F718" s="5"/>
      <c r="G718" s="5"/>
      <c r="H718" s="5"/>
      <c r="I718" s="5"/>
    </row>
    <row r="719" spans="2:9" ht="15.75" customHeight="1" x14ac:dyDescent="0.2">
      <c r="B719" s="5"/>
      <c r="C719" s="5"/>
      <c r="D719" s="5"/>
      <c r="E719" s="5"/>
      <c r="F719" s="5"/>
      <c r="G719" s="5"/>
      <c r="H719" s="5"/>
      <c r="I719" s="5"/>
    </row>
    <row r="720" spans="2:9" ht="15.75" customHeight="1" x14ac:dyDescent="0.2">
      <c r="B720" s="5"/>
      <c r="C720" s="5"/>
      <c r="D720" s="5"/>
      <c r="E720" s="5"/>
      <c r="F720" s="5"/>
      <c r="G720" s="5"/>
      <c r="H720" s="5"/>
      <c r="I720" s="5"/>
    </row>
    <row r="721" spans="2:9" ht="15.75" customHeight="1" x14ac:dyDescent="0.2">
      <c r="B721" s="5"/>
      <c r="C721" s="5"/>
      <c r="D721" s="5"/>
      <c r="E721" s="5"/>
      <c r="F721" s="5"/>
      <c r="G721" s="5"/>
      <c r="H721" s="5"/>
      <c r="I721" s="5"/>
    </row>
    <row r="722" spans="2:9" ht="15.75" customHeight="1" x14ac:dyDescent="0.2">
      <c r="B722" s="5"/>
      <c r="C722" s="5"/>
      <c r="D722" s="5"/>
      <c r="E722" s="5"/>
      <c r="F722" s="5"/>
      <c r="G722" s="5"/>
      <c r="H722" s="5"/>
      <c r="I722" s="5"/>
    </row>
    <row r="723" spans="2:9" ht="15.75" customHeight="1" x14ac:dyDescent="0.2">
      <c r="B723" s="5"/>
      <c r="C723" s="5"/>
      <c r="D723" s="5"/>
      <c r="E723" s="5"/>
      <c r="F723" s="5"/>
      <c r="G723" s="5"/>
      <c r="H723" s="5"/>
      <c r="I723" s="5"/>
    </row>
    <row r="724" spans="2:9" ht="15.75" customHeight="1" x14ac:dyDescent="0.2">
      <c r="B724" s="5"/>
      <c r="C724" s="5"/>
      <c r="D724" s="5"/>
      <c r="E724" s="5"/>
      <c r="F724" s="5"/>
      <c r="G724" s="5"/>
      <c r="H724" s="5"/>
      <c r="I724" s="5"/>
    </row>
    <row r="725" spans="2:9" ht="15.75" customHeight="1" x14ac:dyDescent="0.2">
      <c r="B725" s="5"/>
      <c r="C725" s="5"/>
      <c r="D725" s="5"/>
      <c r="E725" s="5"/>
      <c r="F725" s="5"/>
      <c r="G725" s="5"/>
      <c r="H725" s="5"/>
      <c r="I725" s="5"/>
    </row>
    <row r="726" spans="2:9" ht="15.75" customHeight="1" x14ac:dyDescent="0.2">
      <c r="B726" s="5"/>
      <c r="C726" s="5"/>
      <c r="D726" s="5"/>
      <c r="E726" s="5"/>
      <c r="F726" s="5"/>
      <c r="G726" s="5"/>
      <c r="H726" s="5"/>
      <c r="I726" s="5"/>
    </row>
    <row r="727" spans="2:9" ht="15.75" customHeight="1" x14ac:dyDescent="0.2">
      <c r="B727" s="5"/>
      <c r="C727" s="5"/>
      <c r="D727" s="5"/>
      <c r="E727" s="5"/>
      <c r="F727" s="5"/>
      <c r="G727" s="5"/>
      <c r="H727" s="5"/>
      <c r="I727" s="5"/>
    </row>
    <row r="728" spans="2:9" ht="15.75" customHeight="1" x14ac:dyDescent="0.2">
      <c r="B728" s="5"/>
      <c r="C728" s="5"/>
      <c r="D728" s="5"/>
      <c r="E728" s="5"/>
      <c r="F728" s="5"/>
      <c r="G728" s="5"/>
      <c r="H728" s="5"/>
      <c r="I728" s="5"/>
    </row>
    <row r="729" spans="2:9" ht="15.75" customHeight="1" x14ac:dyDescent="0.2">
      <c r="B729" s="5"/>
      <c r="C729" s="5"/>
      <c r="D729" s="5"/>
      <c r="E729" s="5"/>
      <c r="F729" s="5"/>
      <c r="G729" s="5"/>
      <c r="H729" s="5"/>
      <c r="I729" s="5"/>
    </row>
    <row r="730" spans="2:9" ht="15.75" customHeight="1" x14ac:dyDescent="0.2">
      <c r="B730" s="5"/>
      <c r="C730" s="5"/>
      <c r="D730" s="5"/>
      <c r="E730" s="5"/>
      <c r="F730" s="5"/>
      <c r="G730" s="5"/>
      <c r="H730" s="5"/>
      <c r="I730" s="5"/>
    </row>
    <row r="731" spans="2:9" ht="15.75" customHeight="1" x14ac:dyDescent="0.2">
      <c r="B731" s="5"/>
      <c r="C731" s="5"/>
      <c r="D731" s="5"/>
      <c r="E731" s="5"/>
      <c r="F731" s="5"/>
      <c r="G731" s="5"/>
      <c r="H731" s="5"/>
      <c r="I731" s="5"/>
    </row>
    <row r="732" spans="2:9" ht="15.75" customHeight="1" x14ac:dyDescent="0.2">
      <c r="B732" s="5"/>
      <c r="C732" s="5"/>
      <c r="D732" s="5"/>
      <c r="E732" s="5"/>
      <c r="F732" s="5"/>
      <c r="G732" s="5"/>
      <c r="H732" s="5"/>
      <c r="I732" s="5"/>
    </row>
    <row r="733" spans="2:9" ht="15.75" customHeight="1" x14ac:dyDescent="0.2">
      <c r="B733" s="5"/>
      <c r="C733" s="5"/>
      <c r="D733" s="5"/>
      <c r="E733" s="5"/>
      <c r="F733" s="5"/>
      <c r="G733" s="5"/>
      <c r="H733" s="5"/>
      <c r="I733" s="5"/>
    </row>
    <row r="734" spans="2:9" ht="15.75" customHeight="1" x14ac:dyDescent="0.2">
      <c r="B734" s="5"/>
      <c r="C734" s="5"/>
      <c r="D734" s="5"/>
      <c r="E734" s="5"/>
      <c r="F734" s="5"/>
      <c r="G734" s="5"/>
      <c r="H734" s="5"/>
      <c r="I734" s="5"/>
    </row>
    <row r="735" spans="2:9" ht="15.75" customHeight="1" x14ac:dyDescent="0.2">
      <c r="B735" s="5"/>
      <c r="C735" s="5"/>
      <c r="D735" s="5"/>
      <c r="E735" s="5"/>
      <c r="F735" s="5"/>
      <c r="G735" s="5"/>
      <c r="H735" s="5"/>
      <c r="I735" s="5"/>
    </row>
    <row r="736" spans="2:9" ht="15.75" customHeight="1" x14ac:dyDescent="0.2">
      <c r="B736" s="5"/>
      <c r="C736" s="5"/>
      <c r="D736" s="5"/>
      <c r="E736" s="5"/>
      <c r="F736" s="5"/>
      <c r="G736" s="5"/>
      <c r="H736" s="5"/>
      <c r="I736" s="5"/>
    </row>
    <row r="737" spans="2:9" ht="15.75" customHeight="1" x14ac:dyDescent="0.2">
      <c r="B737" s="5"/>
      <c r="C737" s="5"/>
      <c r="D737" s="5"/>
      <c r="E737" s="5"/>
      <c r="F737" s="5"/>
      <c r="G737" s="5"/>
      <c r="H737" s="5"/>
      <c r="I737" s="5"/>
    </row>
    <row r="738" spans="2:9" ht="15.75" customHeight="1" x14ac:dyDescent="0.2">
      <c r="B738" s="5"/>
      <c r="C738" s="5"/>
      <c r="D738" s="5"/>
      <c r="E738" s="5"/>
      <c r="F738" s="5"/>
      <c r="G738" s="5"/>
      <c r="H738" s="5"/>
      <c r="I738" s="5"/>
    </row>
    <row r="739" spans="2:9" ht="15.75" customHeight="1" x14ac:dyDescent="0.2">
      <c r="B739" s="5"/>
      <c r="C739" s="5"/>
      <c r="D739" s="5"/>
      <c r="E739" s="5"/>
      <c r="F739" s="5"/>
      <c r="G739" s="5"/>
      <c r="H739" s="5"/>
      <c r="I739" s="5"/>
    </row>
    <row r="740" spans="2:9" ht="15.75" customHeight="1" x14ac:dyDescent="0.2">
      <c r="B740" s="5"/>
      <c r="C740" s="5"/>
      <c r="D740" s="5"/>
      <c r="E740" s="5"/>
      <c r="F740" s="5"/>
      <c r="G740" s="5"/>
      <c r="H740" s="5"/>
      <c r="I740" s="5"/>
    </row>
    <row r="741" spans="2:9" ht="15.75" customHeight="1" x14ac:dyDescent="0.2">
      <c r="B741" s="5"/>
      <c r="C741" s="5"/>
      <c r="D741" s="5"/>
      <c r="E741" s="5"/>
      <c r="F741" s="5"/>
      <c r="G741" s="5"/>
      <c r="H741" s="5"/>
      <c r="I741" s="5"/>
    </row>
    <row r="742" spans="2:9" ht="15.75" customHeight="1" x14ac:dyDescent="0.2">
      <c r="B742" s="5"/>
      <c r="C742" s="5"/>
      <c r="D742" s="5"/>
      <c r="E742" s="5"/>
      <c r="F742" s="5"/>
      <c r="G742" s="5"/>
      <c r="H742" s="5"/>
      <c r="I742" s="5"/>
    </row>
    <row r="743" spans="2:9" ht="15.75" customHeight="1" x14ac:dyDescent="0.2">
      <c r="B743" s="5"/>
      <c r="C743" s="5"/>
      <c r="D743" s="5"/>
      <c r="E743" s="5"/>
      <c r="F743" s="5"/>
      <c r="G743" s="5"/>
      <c r="H743" s="5"/>
      <c r="I743" s="5"/>
    </row>
    <row r="744" spans="2:9" ht="15.75" customHeight="1" x14ac:dyDescent="0.2">
      <c r="B744" s="5"/>
      <c r="C744" s="5"/>
      <c r="D744" s="5"/>
      <c r="E744" s="5"/>
      <c r="F744" s="5"/>
      <c r="G744" s="5"/>
      <c r="H744" s="5"/>
      <c r="I744" s="5"/>
    </row>
    <row r="745" spans="2:9" ht="15.75" customHeight="1" x14ac:dyDescent="0.2">
      <c r="B745" s="5"/>
      <c r="C745" s="5"/>
      <c r="D745" s="5"/>
      <c r="E745" s="5"/>
      <c r="F745" s="5"/>
      <c r="G745" s="5"/>
      <c r="H745" s="5"/>
      <c r="I745" s="5"/>
    </row>
    <row r="746" spans="2:9" ht="15.75" customHeight="1" x14ac:dyDescent="0.2">
      <c r="B746" s="5"/>
      <c r="C746" s="5"/>
      <c r="D746" s="5"/>
      <c r="E746" s="5"/>
      <c r="F746" s="5"/>
      <c r="G746" s="5"/>
      <c r="H746" s="5"/>
      <c r="I746" s="5"/>
    </row>
    <row r="747" spans="2:9" ht="15.75" customHeight="1" x14ac:dyDescent="0.2">
      <c r="B747" s="5"/>
      <c r="C747" s="5"/>
      <c r="D747" s="5"/>
      <c r="E747" s="5"/>
      <c r="F747" s="5"/>
      <c r="G747" s="5"/>
      <c r="H747" s="5"/>
      <c r="I747" s="5"/>
    </row>
    <row r="748" spans="2:9" ht="15.75" customHeight="1" x14ac:dyDescent="0.2">
      <c r="B748" s="5"/>
      <c r="C748" s="5"/>
      <c r="D748" s="5"/>
      <c r="E748" s="5"/>
      <c r="F748" s="5"/>
      <c r="G748" s="5"/>
      <c r="H748" s="5"/>
      <c r="I748" s="5"/>
    </row>
    <row r="749" spans="2:9" ht="15.75" customHeight="1" x14ac:dyDescent="0.2">
      <c r="B749" s="5"/>
      <c r="C749" s="5"/>
      <c r="D749" s="5"/>
      <c r="E749" s="5"/>
      <c r="F749" s="5"/>
      <c r="G749" s="5"/>
      <c r="H749" s="5"/>
      <c r="I749" s="5"/>
    </row>
    <row r="750" spans="2:9" ht="15.75" customHeight="1" x14ac:dyDescent="0.2">
      <c r="B750" s="5"/>
      <c r="C750" s="5"/>
      <c r="D750" s="5"/>
      <c r="E750" s="5"/>
      <c r="F750" s="5"/>
      <c r="G750" s="5"/>
      <c r="H750" s="5"/>
      <c r="I750" s="5"/>
    </row>
    <row r="751" spans="2:9" ht="15.75" customHeight="1" x14ac:dyDescent="0.2">
      <c r="B751" s="5"/>
      <c r="C751" s="5"/>
      <c r="D751" s="5"/>
      <c r="E751" s="5"/>
      <c r="F751" s="5"/>
      <c r="G751" s="5"/>
      <c r="H751" s="5"/>
      <c r="I751" s="5"/>
    </row>
    <row r="752" spans="2:9" ht="15.75" customHeight="1" x14ac:dyDescent="0.2">
      <c r="B752" s="5"/>
      <c r="C752" s="5"/>
      <c r="D752" s="5"/>
      <c r="E752" s="5"/>
      <c r="F752" s="5"/>
      <c r="G752" s="5"/>
      <c r="H752" s="5"/>
      <c r="I752" s="5"/>
    </row>
    <row r="753" spans="2:9" ht="15.75" customHeight="1" x14ac:dyDescent="0.2">
      <c r="B753" s="5"/>
      <c r="C753" s="5"/>
      <c r="D753" s="5"/>
      <c r="E753" s="5"/>
      <c r="F753" s="5"/>
      <c r="G753" s="5"/>
      <c r="H753" s="5"/>
      <c r="I753" s="5"/>
    </row>
    <row r="754" spans="2:9" ht="15.75" customHeight="1" x14ac:dyDescent="0.2">
      <c r="B754" s="5"/>
      <c r="C754" s="5"/>
      <c r="D754" s="5"/>
      <c r="E754" s="5"/>
      <c r="F754" s="5"/>
      <c r="G754" s="5"/>
      <c r="H754" s="5"/>
      <c r="I754" s="5"/>
    </row>
    <row r="755" spans="2:9" ht="15.75" customHeight="1" x14ac:dyDescent="0.2">
      <c r="B755" s="5"/>
      <c r="C755" s="5"/>
      <c r="D755" s="5"/>
      <c r="E755" s="5"/>
      <c r="F755" s="5"/>
      <c r="G755" s="5"/>
      <c r="H755" s="5"/>
      <c r="I755" s="5"/>
    </row>
    <row r="756" spans="2:9" ht="15.75" customHeight="1" x14ac:dyDescent="0.2">
      <c r="B756" s="5"/>
      <c r="C756" s="5"/>
      <c r="D756" s="5"/>
      <c r="E756" s="5"/>
      <c r="F756" s="5"/>
      <c r="G756" s="5"/>
      <c r="H756" s="5"/>
      <c r="I756" s="5"/>
    </row>
    <row r="757" spans="2:9" ht="15.75" customHeight="1" x14ac:dyDescent="0.2">
      <c r="B757" s="5"/>
      <c r="C757" s="5"/>
      <c r="D757" s="5"/>
      <c r="E757" s="5"/>
      <c r="F757" s="5"/>
      <c r="G757" s="5"/>
      <c r="H757" s="5"/>
      <c r="I757" s="5"/>
    </row>
    <row r="758" spans="2:9" ht="15.75" customHeight="1" x14ac:dyDescent="0.2">
      <c r="B758" s="5"/>
      <c r="C758" s="5"/>
      <c r="D758" s="5"/>
      <c r="E758" s="5"/>
      <c r="F758" s="5"/>
      <c r="G758" s="5"/>
      <c r="H758" s="5"/>
      <c r="I758" s="5"/>
    </row>
    <row r="759" spans="2:9" ht="15.75" customHeight="1" x14ac:dyDescent="0.2">
      <c r="B759" s="5"/>
      <c r="C759" s="5"/>
      <c r="D759" s="5"/>
      <c r="E759" s="5"/>
      <c r="F759" s="5"/>
      <c r="G759" s="5"/>
      <c r="H759" s="5"/>
      <c r="I759" s="5"/>
    </row>
    <row r="760" spans="2:9" ht="15.75" customHeight="1" x14ac:dyDescent="0.2">
      <c r="B760" s="5"/>
      <c r="C760" s="5"/>
      <c r="D760" s="5"/>
      <c r="E760" s="5"/>
      <c r="F760" s="5"/>
      <c r="G760" s="5"/>
      <c r="H760" s="5"/>
      <c r="I760" s="5"/>
    </row>
    <row r="761" spans="2:9" ht="15.75" customHeight="1" x14ac:dyDescent="0.2">
      <c r="B761" s="5"/>
      <c r="C761" s="5"/>
      <c r="D761" s="5"/>
      <c r="E761" s="5"/>
      <c r="F761" s="5"/>
      <c r="G761" s="5"/>
      <c r="H761" s="5"/>
      <c r="I761" s="5"/>
    </row>
    <row r="762" spans="2:9" ht="15.75" customHeight="1" x14ac:dyDescent="0.2">
      <c r="B762" s="5"/>
      <c r="C762" s="5"/>
      <c r="D762" s="5"/>
      <c r="E762" s="5"/>
      <c r="F762" s="5"/>
      <c r="G762" s="5"/>
      <c r="H762" s="5"/>
      <c r="I762" s="5"/>
    </row>
    <row r="763" spans="2:9" ht="15.75" customHeight="1" x14ac:dyDescent="0.2">
      <c r="B763" s="5"/>
      <c r="C763" s="5"/>
      <c r="D763" s="5"/>
      <c r="E763" s="5"/>
      <c r="F763" s="5"/>
      <c r="G763" s="5"/>
      <c r="H763" s="5"/>
      <c r="I763" s="5"/>
    </row>
    <row r="764" spans="2:9" ht="15.75" customHeight="1" x14ac:dyDescent="0.2">
      <c r="B764" s="5"/>
      <c r="C764" s="5"/>
      <c r="D764" s="5"/>
      <c r="E764" s="5"/>
      <c r="F764" s="5"/>
      <c r="G764" s="5"/>
      <c r="H764" s="5"/>
      <c r="I764" s="5"/>
    </row>
    <row r="765" spans="2:9" ht="15.75" customHeight="1" x14ac:dyDescent="0.2">
      <c r="B765" s="5"/>
      <c r="C765" s="5"/>
      <c r="D765" s="5"/>
      <c r="E765" s="5"/>
      <c r="F765" s="5"/>
      <c r="G765" s="5"/>
      <c r="H765" s="5"/>
      <c r="I765" s="5"/>
    </row>
    <row r="766" spans="2:9" ht="15.75" customHeight="1" x14ac:dyDescent="0.2">
      <c r="B766" s="5"/>
      <c r="C766" s="5"/>
      <c r="D766" s="5"/>
      <c r="E766" s="5"/>
      <c r="F766" s="5"/>
      <c r="G766" s="5"/>
      <c r="H766" s="5"/>
      <c r="I766" s="5"/>
    </row>
    <row r="767" spans="2:9" ht="15.75" customHeight="1" x14ac:dyDescent="0.2">
      <c r="B767" s="5"/>
      <c r="C767" s="5"/>
      <c r="D767" s="5"/>
      <c r="E767" s="5"/>
      <c r="F767" s="5"/>
      <c r="G767" s="5"/>
      <c r="H767" s="5"/>
      <c r="I767" s="5"/>
    </row>
    <row r="768" spans="2:9" ht="15.75" customHeight="1" x14ac:dyDescent="0.2">
      <c r="B768" s="5"/>
      <c r="C768" s="5"/>
      <c r="D768" s="5"/>
      <c r="E768" s="5"/>
      <c r="F768" s="5"/>
      <c r="G768" s="5"/>
      <c r="H768" s="5"/>
      <c r="I768" s="5"/>
    </row>
    <row r="769" spans="2:9" ht="15.75" customHeight="1" x14ac:dyDescent="0.2">
      <c r="B769" s="5"/>
      <c r="C769" s="5"/>
      <c r="D769" s="5"/>
      <c r="E769" s="5"/>
      <c r="F769" s="5"/>
      <c r="G769" s="5"/>
      <c r="H769" s="5"/>
      <c r="I769" s="5"/>
    </row>
    <row r="770" spans="2:9" ht="15.75" customHeight="1" x14ac:dyDescent="0.2">
      <c r="B770" s="5"/>
      <c r="C770" s="5"/>
      <c r="D770" s="5"/>
      <c r="E770" s="5"/>
      <c r="F770" s="5"/>
      <c r="G770" s="5"/>
      <c r="H770" s="5"/>
      <c r="I770" s="5"/>
    </row>
    <row r="771" spans="2:9" ht="15.75" customHeight="1" x14ac:dyDescent="0.2">
      <c r="B771" s="5"/>
      <c r="C771" s="5"/>
      <c r="D771" s="5"/>
      <c r="E771" s="5"/>
      <c r="F771" s="5"/>
      <c r="G771" s="5"/>
      <c r="H771" s="5"/>
      <c r="I771" s="5"/>
    </row>
    <row r="772" spans="2:9" ht="15.75" customHeight="1" x14ac:dyDescent="0.2">
      <c r="B772" s="5"/>
      <c r="C772" s="5"/>
      <c r="D772" s="5"/>
      <c r="E772" s="5"/>
      <c r="F772" s="5"/>
      <c r="G772" s="5"/>
      <c r="H772" s="5"/>
      <c r="I772" s="5"/>
    </row>
    <row r="773" spans="2:9" ht="15.75" customHeight="1" x14ac:dyDescent="0.2">
      <c r="B773" s="5"/>
      <c r="C773" s="5"/>
      <c r="D773" s="5"/>
      <c r="E773" s="5"/>
      <c r="F773" s="5"/>
      <c r="G773" s="5"/>
      <c r="H773" s="5"/>
      <c r="I773" s="5"/>
    </row>
    <row r="774" spans="2:9" ht="15.75" customHeight="1" x14ac:dyDescent="0.2">
      <c r="B774" s="5"/>
      <c r="C774" s="5"/>
      <c r="D774" s="5"/>
      <c r="E774" s="5"/>
      <c r="F774" s="5"/>
      <c r="G774" s="5"/>
      <c r="H774" s="5"/>
      <c r="I774" s="5"/>
    </row>
    <row r="775" spans="2:9" ht="15.75" customHeight="1" x14ac:dyDescent="0.2">
      <c r="B775" s="5"/>
      <c r="C775" s="5"/>
      <c r="D775" s="5"/>
      <c r="E775" s="5"/>
      <c r="F775" s="5"/>
      <c r="G775" s="5"/>
      <c r="H775" s="5"/>
      <c r="I775" s="5"/>
    </row>
    <row r="776" spans="2:9" ht="15.75" customHeight="1" x14ac:dyDescent="0.2">
      <c r="B776" s="5"/>
      <c r="C776" s="5"/>
      <c r="D776" s="5"/>
      <c r="E776" s="5"/>
      <c r="F776" s="5"/>
      <c r="G776" s="5"/>
      <c r="H776" s="5"/>
      <c r="I776" s="5"/>
    </row>
    <row r="777" spans="2:9" ht="15.75" customHeight="1" x14ac:dyDescent="0.2">
      <c r="B777" s="5"/>
      <c r="C777" s="5"/>
      <c r="D777" s="5"/>
      <c r="E777" s="5"/>
      <c r="F777" s="5"/>
      <c r="G777" s="5"/>
      <c r="H777" s="5"/>
      <c r="I777" s="5"/>
    </row>
    <row r="778" spans="2:9" ht="15.75" customHeight="1" x14ac:dyDescent="0.2">
      <c r="B778" s="5"/>
      <c r="C778" s="5"/>
      <c r="D778" s="5"/>
      <c r="E778" s="5"/>
      <c r="F778" s="5"/>
      <c r="G778" s="5"/>
      <c r="H778" s="5"/>
      <c r="I778" s="5"/>
    </row>
    <row r="779" spans="2:9" ht="15.75" customHeight="1" x14ac:dyDescent="0.2">
      <c r="B779" s="5"/>
      <c r="C779" s="5"/>
      <c r="D779" s="5"/>
      <c r="E779" s="5"/>
      <c r="F779" s="5"/>
      <c r="G779" s="5"/>
      <c r="H779" s="5"/>
      <c r="I779" s="5"/>
    </row>
    <row r="780" spans="2:9" ht="15.75" customHeight="1" x14ac:dyDescent="0.2">
      <c r="B780" s="5"/>
      <c r="C780" s="5"/>
      <c r="D780" s="5"/>
      <c r="E780" s="5"/>
      <c r="F780" s="5"/>
      <c r="G780" s="5"/>
      <c r="H780" s="5"/>
      <c r="I780" s="5"/>
    </row>
    <row r="781" spans="2:9" ht="15.75" customHeight="1" x14ac:dyDescent="0.2">
      <c r="B781" s="5"/>
      <c r="C781" s="5"/>
      <c r="D781" s="5"/>
      <c r="E781" s="5"/>
      <c r="F781" s="5"/>
      <c r="G781" s="5"/>
      <c r="H781" s="5"/>
      <c r="I781" s="5"/>
    </row>
    <row r="782" spans="2:9" ht="15.75" customHeight="1" x14ac:dyDescent="0.2">
      <c r="B782" s="5"/>
      <c r="C782" s="5"/>
      <c r="D782" s="5"/>
      <c r="E782" s="5"/>
      <c r="F782" s="5"/>
      <c r="G782" s="5"/>
      <c r="H782" s="5"/>
      <c r="I782" s="5"/>
    </row>
    <row r="783" spans="2:9" ht="15.75" customHeight="1" x14ac:dyDescent="0.2">
      <c r="B783" s="5"/>
      <c r="C783" s="5"/>
      <c r="D783" s="5"/>
      <c r="E783" s="5"/>
      <c r="F783" s="5"/>
      <c r="G783" s="5"/>
      <c r="H783" s="5"/>
      <c r="I783" s="5"/>
    </row>
    <row r="784" spans="2:9" ht="15.75" customHeight="1" x14ac:dyDescent="0.2">
      <c r="B784" s="5"/>
      <c r="C784" s="5"/>
      <c r="D784" s="5"/>
      <c r="E784" s="5"/>
      <c r="F784" s="5"/>
      <c r="G784" s="5"/>
      <c r="H784" s="5"/>
      <c r="I784" s="5"/>
    </row>
    <row r="785" spans="2:9" ht="15.75" customHeight="1" x14ac:dyDescent="0.2">
      <c r="B785" s="5"/>
      <c r="C785" s="5"/>
      <c r="D785" s="5"/>
      <c r="E785" s="5"/>
      <c r="F785" s="5"/>
      <c r="G785" s="5"/>
      <c r="H785" s="5"/>
      <c r="I785" s="5"/>
    </row>
    <row r="786" spans="2:9" ht="15.75" customHeight="1" x14ac:dyDescent="0.2">
      <c r="B786" s="5"/>
      <c r="C786" s="5"/>
      <c r="D786" s="5"/>
      <c r="E786" s="5"/>
      <c r="F786" s="5"/>
      <c r="G786" s="5"/>
      <c r="H786" s="5"/>
      <c r="I786" s="5"/>
    </row>
    <row r="787" spans="2:9" ht="15.75" customHeight="1" x14ac:dyDescent="0.2">
      <c r="B787" s="5"/>
      <c r="C787" s="5"/>
      <c r="D787" s="5"/>
      <c r="E787" s="5"/>
      <c r="F787" s="5"/>
      <c r="G787" s="5"/>
      <c r="H787" s="5"/>
      <c r="I787" s="5"/>
    </row>
    <row r="788" spans="2:9" ht="15.75" customHeight="1" x14ac:dyDescent="0.2">
      <c r="B788" s="5"/>
      <c r="C788" s="5"/>
      <c r="D788" s="5"/>
      <c r="E788" s="5"/>
      <c r="F788" s="5"/>
      <c r="G788" s="5"/>
      <c r="H788" s="5"/>
      <c r="I788" s="5"/>
    </row>
    <row r="789" spans="2:9" ht="15.75" customHeight="1" x14ac:dyDescent="0.2">
      <c r="B789" s="5"/>
      <c r="C789" s="5"/>
      <c r="D789" s="5"/>
      <c r="E789" s="5"/>
      <c r="F789" s="5"/>
      <c r="G789" s="5"/>
      <c r="H789" s="5"/>
      <c r="I789" s="5"/>
    </row>
    <row r="790" spans="2:9" ht="15.75" customHeight="1" x14ac:dyDescent="0.2">
      <c r="B790" s="5"/>
      <c r="C790" s="5"/>
      <c r="D790" s="5"/>
      <c r="E790" s="5"/>
      <c r="F790" s="5"/>
      <c r="G790" s="5"/>
      <c r="H790" s="5"/>
      <c r="I790" s="5"/>
    </row>
    <row r="791" spans="2:9" ht="15.75" customHeight="1" x14ac:dyDescent="0.2">
      <c r="B791" s="5"/>
      <c r="C791" s="5"/>
      <c r="D791" s="5"/>
      <c r="E791" s="5"/>
      <c r="F791" s="5"/>
      <c r="G791" s="5"/>
      <c r="H791" s="5"/>
      <c r="I791" s="5"/>
    </row>
    <row r="792" spans="2:9" ht="15.75" customHeight="1" x14ac:dyDescent="0.2">
      <c r="B792" s="5"/>
      <c r="C792" s="5"/>
      <c r="D792" s="5"/>
      <c r="E792" s="5"/>
      <c r="F792" s="5"/>
      <c r="G792" s="5"/>
      <c r="H792" s="5"/>
      <c r="I792" s="5"/>
    </row>
    <row r="793" spans="2:9" ht="15.75" customHeight="1" x14ac:dyDescent="0.2">
      <c r="B793" s="5"/>
      <c r="C793" s="5"/>
      <c r="D793" s="5"/>
      <c r="E793" s="5"/>
      <c r="F793" s="5"/>
      <c r="G793" s="5"/>
      <c r="H793" s="5"/>
      <c r="I793" s="5"/>
    </row>
    <row r="794" spans="2:9" ht="15.75" customHeight="1" x14ac:dyDescent="0.2">
      <c r="B794" s="5"/>
      <c r="C794" s="5"/>
      <c r="D794" s="5"/>
      <c r="E794" s="5"/>
      <c r="F794" s="5"/>
      <c r="G794" s="5"/>
      <c r="H794" s="5"/>
      <c r="I794" s="5"/>
    </row>
    <row r="795" spans="2:9" ht="15.75" customHeight="1" x14ac:dyDescent="0.2">
      <c r="B795" s="5"/>
      <c r="C795" s="5"/>
      <c r="D795" s="5"/>
      <c r="E795" s="5"/>
      <c r="F795" s="5"/>
      <c r="G795" s="5"/>
      <c r="H795" s="5"/>
      <c r="I795" s="5"/>
    </row>
    <row r="796" spans="2:9" ht="15.75" customHeight="1" x14ac:dyDescent="0.2">
      <c r="B796" s="5"/>
      <c r="C796" s="5"/>
      <c r="D796" s="5"/>
      <c r="E796" s="5"/>
      <c r="F796" s="5"/>
      <c r="G796" s="5"/>
      <c r="H796" s="5"/>
      <c r="I796" s="5"/>
    </row>
    <row r="797" spans="2:9" ht="15.75" customHeight="1" x14ac:dyDescent="0.2">
      <c r="B797" s="5"/>
      <c r="C797" s="5"/>
      <c r="D797" s="5"/>
      <c r="E797" s="5"/>
      <c r="F797" s="5"/>
      <c r="G797" s="5"/>
      <c r="H797" s="5"/>
      <c r="I797" s="5"/>
    </row>
    <row r="798" spans="2:9" ht="15.75" customHeight="1" x14ac:dyDescent="0.2">
      <c r="B798" s="5"/>
      <c r="C798" s="5"/>
      <c r="D798" s="5"/>
      <c r="E798" s="5"/>
      <c r="F798" s="5"/>
      <c r="G798" s="5"/>
      <c r="H798" s="5"/>
      <c r="I798" s="5"/>
    </row>
    <row r="799" spans="2:9" ht="15.75" customHeight="1" x14ac:dyDescent="0.2">
      <c r="B799" s="5"/>
      <c r="C799" s="5"/>
      <c r="D799" s="5"/>
      <c r="E799" s="5"/>
      <c r="F799" s="5"/>
      <c r="G799" s="5"/>
      <c r="H799" s="5"/>
      <c r="I799" s="5"/>
    </row>
    <row r="800" spans="2:9" ht="15.75" customHeight="1" x14ac:dyDescent="0.2">
      <c r="B800" s="5"/>
      <c r="C800" s="5"/>
      <c r="D800" s="5"/>
      <c r="E800" s="5"/>
      <c r="F800" s="5"/>
      <c r="G800" s="5"/>
      <c r="H800" s="5"/>
      <c r="I800" s="5"/>
    </row>
    <row r="801" spans="2:9" ht="15.75" customHeight="1" x14ac:dyDescent="0.2">
      <c r="B801" s="5"/>
      <c r="C801" s="5"/>
      <c r="D801" s="5"/>
      <c r="E801" s="5"/>
      <c r="F801" s="5"/>
      <c r="G801" s="5"/>
      <c r="H801" s="5"/>
      <c r="I801" s="5"/>
    </row>
    <row r="802" spans="2:9" ht="15.75" customHeight="1" x14ac:dyDescent="0.2">
      <c r="B802" s="5"/>
      <c r="C802" s="5"/>
      <c r="D802" s="5"/>
      <c r="E802" s="5"/>
      <c r="F802" s="5"/>
      <c r="G802" s="5"/>
      <c r="H802" s="5"/>
      <c r="I802" s="5"/>
    </row>
    <row r="803" spans="2:9" ht="15.75" customHeight="1" x14ac:dyDescent="0.2">
      <c r="B803" s="5"/>
      <c r="C803" s="5"/>
      <c r="D803" s="5"/>
      <c r="E803" s="5"/>
      <c r="F803" s="5"/>
      <c r="G803" s="5"/>
      <c r="H803" s="5"/>
      <c r="I803" s="5"/>
    </row>
    <row r="804" spans="2:9" ht="15.75" customHeight="1" x14ac:dyDescent="0.2">
      <c r="B804" s="5"/>
      <c r="C804" s="5"/>
      <c r="D804" s="5"/>
      <c r="E804" s="5"/>
      <c r="F804" s="5"/>
      <c r="G804" s="5"/>
      <c r="H804" s="5"/>
      <c r="I804" s="5"/>
    </row>
    <row r="805" spans="2:9" ht="15.75" customHeight="1" x14ac:dyDescent="0.2">
      <c r="B805" s="5"/>
      <c r="C805" s="5"/>
      <c r="D805" s="5"/>
      <c r="E805" s="5"/>
      <c r="F805" s="5"/>
      <c r="G805" s="5"/>
      <c r="H805" s="5"/>
      <c r="I805" s="5"/>
    </row>
    <row r="806" spans="2:9" ht="15.75" customHeight="1" x14ac:dyDescent="0.2">
      <c r="B806" s="5"/>
      <c r="C806" s="5"/>
      <c r="D806" s="5"/>
      <c r="E806" s="5"/>
      <c r="F806" s="5"/>
      <c r="G806" s="5"/>
      <c r="H806" s="5"/>
      <c r="I806" s="5"/>
    </row>
    <row r="807" spans="2:9" ht="15.75" customHeight="1" x14ac:dyDescent="0.2">
      <c r="B807" s="5"/>
      <c r="C807" s="5"/>
      <c r="D807" s="5"/>
      <c r="E807" s="5"/>
      <c r="F807" s="5"/>
      <c r="G807" s="5"/>
      <c r="H807" s="5"/>
      <c r="I807" s="5"/>
    </row>
    <row r="808" spans="2:9" ht="15.75" customHeight="1" x14ac:dyDescent="0.2">
      <c r="B808" s="5"/>
      <c r="C808" s="5"/>
      <c r="D808" s="5"/>
      <c r="E808" s="5"/>
      <c r="F808" s="5"/>
      <c r="G808" s="5"/>
      <c r="H808" s="5"/>
      <c r="I808" s="5"/>
    </row>
    <row r="809" spans="2:9" ht="15.75" customHeight="1" x14ac:dyDescent="0.2">
      <c r="B809" s="5"/>
      <c r="C809" s="5"/>
      <c r="D809" s="5"/>
      <c r="E809" s="5"/>
      <c r="F809" s="5"/>
      <c r="G809" s="5"/>
      <c r="H809" s="5"/>
      <c r="I809" s="5"/>
    </row>
    <row r="810" spans="2:9" ht="15.75" customHeight="1" x14ac:dyDescent="0.2">
      <c r="B810" s="5"/>
      <c r="C810" s="5"/>
      <c r="D810" s="5"/>
      <c r="E810" s="5"/>
      <c r="F810" s="5"/>
      <c r="G810" s="5"/>
      <c r="H810" s="5"/>
      <c r="I810" s="5"/>
    </row>
    <row r="811" spans="2:9" ht="15.75" customHeight="1" x14ac:dyDescent="0.2">
      <c r="B811" s="5"/>
      <c r="C811" s="5"/>
      <c r="D811" s="5"/>
      <c r="E811" s="5"/>
      <c r="F811" s="5"/>
      <c r="G811" s="5"/>
      <c r="H811" s="5"/>
      <c r="I811" s="5"/>
    </row>
    <row r="812" spans="2:9" ht="15.75" customHeight="1" x14ac:dyDescent="0.2">
      <c r="B812" s="5"/>
      <c r="C812" s="5"/>
      <c r="D812" s="5"/>
      <c r="E812" s="5"/>
      <c r="F812" s="5"/>
      <c r="G812" s="5"/>
      <c r="H812" s="5"/>
      <c r="I812" s="5"/>
    </row>
    <row r="813" spans="2:9" ht="15.75" customHeight="1" x14ac:dyDescent="0.2">
      <c r="B813" s="5"/>
      <c r="C813" s="5"/>
      <c r="D813" s="5"/>
      <c r="E813" s="5"/>
      <c r="F813" s="5"/>
      <c r="G813" s="5"/>
      <c r="H813" s="5"/>
      <c r="I813" s="5"/>
    </row>
    <row r="814" spans="2:9" ht="15.75" customHeight="1" x14ac:dyDescent="0.2">
      <c r="B814" s="5"/>
      <c r="C814" s="5"/>
      <c r="D814" s="5"/>
      <c r="E814" s="5"/>
      <c r="F814" s="5"/>
      <c r="G814" s="5"/>
      <c r="H814" s="5"/>
      <c r="I814" s="5"/>
    </row>
    <row r="815" spans="2:9" ht="15.75" customHeight="1" x14ac:dyDescent="0.2">
      <c r="B815" s="5"/>
      <c r="C815" s="5"/>
      <c r="D815" s="5"/>
      <c r="E815" s="5"/>
      <c r="F815" s="5"/>
      <c r="G815" s="5"/>
      <c r="H815" s="5"/>
      <c r="I815" s="5"/>
    </row>
    <row r="816" spans="2:9" ht="15.75" customHeight="1" x14ac:dyDescent="0.2">
      <c r="B816" s="5"/>
      <c r="C816" s="5"/>
      <c r="D816" s="5"/>
      <c r="E816" s="5"/>
      <c r="F816" s="5"/>
      <c r="G816" s="5"/>
      <c r="H816" s="5"/>
      <c r="I816" s="5"/>
    </row>
    <row r="817" spans="2:9" ht="15.75" customHeight="1" x14ac:dyDescent="0.2">
      <c r="B817" s="5"/>
      <c r="C817" s="5"/>
      <c r="D817" s="5"/>
      <c r="E817" s="5"/>
      <c r="F817" s="5"/>
      <c r="G817" s="5"/>
      <c r="H817" s="5"/>
      <c r="I817" s="5"/>
    </row>
    <row r="818" spans="2:9" ht="15.75" customHeight="1" x14ac:dyDescent="0.2">
      <c r="B818" s="5"/>
      <c r="C818" s="5"/>
      <c r="D818" s="5"/>
      <c r="E818" s="5"/>
      <c r="F818" s="5"/>
      <c r="G818" s="5"/>
      <c r="H818" s="5"/>
      <c r="I818" s="5"/>
    </row>
    <row r="819" spans="2:9" ht="15.75" customHeight="1" x14ac:dyDescent="0.2">
      <c r="B819" s="5"/>
      <c r="C819" s="5"/>
      <c r="D819" s="5"/>
      <c r="E819" s="5"/>
      <c r="F819" s="5"/>
      <c r="G819" s="5"/>
      <c r="H819" s="5"/>
      <c r="I819" s="5"/>
    </row>
    <row r="820" spans="2:9" ht="15.75" customHeight="1" x14ac:dyDescent="0.2">
      <c r="B820" s="5"/>
      <c r="C820" s="5"/>
      <c r="D820" s="5"/>
      <c r="E820" s="5"/>
      <c r="F820" s="5"/>
      <c r="G820" s="5"/>
      <c r="H820" s="5"/>
      <c r="I820" s="5"/>
    </row>
    <row r="821" spans="2:9" ht="15.75" customHeight="1" x14ac:dyDescent="0.2">
      <c r="B821" s="5"/>
      <c r="C821" s="5"/>
      <c r="D821" s="5"/>
      <c r="E821" s="5"/>
      <c r="F821" s="5"/>
      <c r="G821" s="5"/>
      <c r="H821" s="5"/>
      <c r="I821" s="5"/>
    </row>
    <row r="822" spans="2:9" ht="15.75" customHeight="1" x14ac:dyDescent="0.2">
      <c r="B822" s="5"/>
      <c r="C822" s="5"/>
      <c r="D822" s="5"/>
      <c r="E822" s="5"/>
      <c r="F822" s="5"/>
      <c r="G822" s="5"/>
      <c r="H822" s="5"/>
      <c r="I822" s="5"/>
    </row>
    <row r="823" spans="2:9" ht="15.75" customHeight="1" x14ac:dyDescent="0.2">
      <c r="B823" s="5"/>
      <c r="C823" s="5"/>
      <c r="D823" s="5"/>
      <c r="E823" s="5"/>
      <c r="F823" s="5"/>
      <c r="G823" s="5"/>
      <c r="H823" s="5"/>
      <c r="I823" s="5"/>
    </row>
    <row r="824" spans="2:9" ht="15.75" customHeight="1" x14ac:dyDescent="0.2">
      <c r="B824" s="5"/>
      <c r="C824" s="5"/>
      <c r="D824" s="5"/>
      <c r="E824" s="5"/>
      <c r="F824" s="5"/>
      <c r="G824" s="5"/>
      <c r="H824" s="5"/>
      <c r="I824" s="5"/>
    </row>
    <row r="825" spans="2:9" ht="15.75" customHeight="1" x14ac:dyDescent="0.2">
      <c r="B825" s="5"/>
      <c r="C825" s="5"/>
      <c r="D825" s="5"/>
      <c r="E825" s="5"/>
      <c r="F825" s="5"/>
      <c r="G825" s="5"/>
      <c r="H825" s="5"/>
      <c r="I825" s="5"/>
    </row>
    <row r="826" spans="2:9" ht="15.75" customHeight="1" x14ac:dyDescent="0.2">
      <c r="B826" s="5"/>
      <c r="C826" s="5"/>
      <c r="D826" s="5"/>
      <c r="E826" s="5"/>
      <c r="F826" s="5"/>
      <c r="G826" s="5"/>
      <c r="H826" s="5"/>
      <c r="I826" s="5"/>
    </row>
    <row r="827" spans="2:9" ht="15.75" customHeight="1" x14ac:dyDescent="0.2">
      <c r="B827" s="5"/>
      <c r="C827" s="5"/>
      <c r="D827" s="5"/>
      <c r="E827" s="5"/>
      <c r="F827" s="5"/>
      <c r="G827" s="5"/>
      <c r="H827" s="5"/>
      <c r="I827" s="5"/>
    </row>
    <row r="828" spans="2:9" ht="15.75" customHeight="1" x14ac:dyDescent="0.2">
      <c r="B828" s="5"/>
      <c r="C828" s="5"/>
      <c r="D828" s="5"/>
      <c r="E828" s="5"/>
      <c r="F828" s="5"/>
      <c r="G828" s="5"/>
      <c r="H828" s="5"/>
      <c r="I828" s="5"/>
    </row>
    <row r="829" spans="2:9" ht="15.75" customHeight="1" x14ac:dyDescent="0.2">
      <c r="B829" s="5"/>
      <c r="C829" s="5"/>
      <c r="D829" s="5"/>
      <c r="E829" s="5"/>
      <c r="F829" s="5"/>
      <c r="G829" s="5"/>
      <c r="H829" s="5"/>
      <c r="I829" s="5"/>
    </row>
    <row r="830" spans="2:9" ht="15.75" customHeight="1" x14ac:dyDescent="0.2">
      <c r="B830" s="5"/>
      <c r="C830" s="5"/>
      <c r="D830" s="5"/>
      <c r="E830" s="5"/>
      <c r="F830" s="5"/>
      <c r="G830" s="5"/>
      <c r="H830" s="5"/>
      <c r="I830" s="5"/>
    </row>
    <row r="831" spans="2:9" ht="15.75" customHeight="1" x14ac:dyDescent="0.2">
      <c r="B831" s="5"/>
      <c r="C831" s="5"/>
      <c r="D831" s="5"/>
      <c r="E831" s="5"/>
      <c r="F831" s="5"/>
      <c r="G831" s="5"/>
      <c r="H831" s="5"/>
      <c r="I831" s="5"/>
    </row>
    <row r="832" spans="2:9" ht="15.75" customHeight="1" x14ac:dyDescent="0.2">
      <c r="B832" s="5"/>
      <c r="C832" s="5"/>
      <c r="D832" s="5"/>
      <c r="E832" s="5"/>
      <c r="F832" s="5"/>
      <c r="G832" s="5"/>
      <c r="H832" s="5"/>
      <c r="I832" s="5"/>
    </row>
    <row r="833" spans="2:9" ht="15.75" customHeight="1" x14ac:dyDescent="0.2">
      <c r="B833" s="5"/>
      <c r="C833" s="5"/>
      <c r="D833" s="5"/>
      <c r="E833" s="5"/>
      <c r="F833" s="5"/>
      <c r="G833" s="5"/>
      <c r="H833" s="5"/>
      <c r="I833" s="5"/>
    </row>
    <row r="834" spans="2:9" ht="15.75" customHeight="1" x14ac:dyDescent="0.2">
      <c r="B834" s="5"/>
      <c r="C834" s="5"/>
      <c r="D834" s="5"/>
      <c r="E834" s="5"/>
      <c r="F834" s="5"/>
      <c r="G834" s="5"/>
      <c r="H834" s="5"/>
      <c r="I834" s="5"/>
    </row>
    <row r="835" spans="2:9" ht="15.75" customHeight="1" x14ac:dyDescent="0.2">
      <c r="B835" s="5"/>
      <c r="C835" s="5"/>
      <c r="D835" s="5"/>
      <c r="E835" s="5"/>
      <c r="F835" s="5"/>
      <c r="G835" s="5"/>
      <c r="H835" s="5"/>
      <c r="I835" s="5"/>
    </row>
    <row r="836" spans="2:9" ht="15.75" customHeight="1" x14ac:dyDescent="0.2">
      <c r="B836" s="5"/>
      <c r="C836" s="5"/>
      <c r="D836" s="5"/>
      <c r="E836" s="5"/>
      <c r="F836" s="5"/>
      <c r="G836" s="5"/>
      <c r="H836" s="5"/>
      <c r="I836" s="5"/>
    </row>
    <row r="837" spans="2:9" ht="15.75" customHeight="1" x14ac:dyDescent="0.2">
      <c r="B837" s="5"/>
      <c r="C837" s="5"/>
      <c r="D837" s="5"/>
      <c r="E837" s="5"/>
      <c r="F837" s="5"/>
      <c r="G837" s="5"/>
      <c r="H837" s="5"/>
      <c r="I837" s="5"/>
    </row>
    <row r="838" spans="2:9" ht="15.75" customHeight="1" x14ac:dyDescent="0.2">
      <c r="B838" s="5"/>
      <c r="C838" s="5"/>
      <c r="D838" s="5"/>
      <c r="E838" s="5"/>
      <c r="F838" s="5"/>
      <c r="G838" s="5"/>
      <c r="H838" s="5"/>
      <c r="I838" s="5"/>
    </row>
    <row r="839" spans="2:9" ht="15.75" customHeight="1" x14ac:dyDescent="0.2">
      <c r="B839" s="5"/>
      <c r="C839" s="5"/>
      <c r="D839" s="5"/>
      <c r="E839" s="5"/>
      <c r="F839" s="5"/>
      <c r="G839" s="5"/>
      <c r="H839" s="5"/>
      <c r="I839" s="5"/>
    </row>
    <row r="840" spans="2:9" ht="15.75" customHeight="1" x14ac:dyDescent="0.2">
      <c r="B840" s="5"/>
      <c r="C840" s="5"/>
      <c r="D840" s="5"/>
      <c r="E840" s="5"/>
      <c r="F840" s="5"/>
      <c r="G840" s="5"/>
      <c r="H840" s="5"/>
      <c r="I840" s="5"/>
    </row>
    <row r="841" spans="2:9" ht="15.75" customHeight="1" x14ac:dyDescent="0.2">
      <c r="B841" s="5"/>
      <c r="C841" s="5"/>
      <c r="D841" s="5"/>
      <c r="E841" s="5"/>
      <c r="F841" s="5"/>
      <c r="G841" s="5"/>
      <c r="H841" s="5"/>
      <c r="I841" s="5"/>
    </row>
    <row r="842" spans="2:9" ht="15.75" customHeight="1" x14ac:dyDescent="0.2">
      <c r="B842" s="5"/>
      <c r="C842" s="5"/>
      <c r="D842" s="5"/>
      <c r="E842" s="5"/>
      <c r="F842" s="5"/>
      <c r="G842" s="5"/>
      <c r="H842" s="5"/>
      <c r="I842" s="5"/>
    </row>
    <row r="843" spans="2:9" ht="15.75" customHeight="1" x14ac:dyDescent="0.2">
      <c r="B843" s="5"/>
      <c r="C843" s="5"/>
      <c r="D843" s="5"/>
      <c r="E843" s="5"/>
      <c r="F843" s="5"/>
      <c r="G843" s="5"/>
      <c r="H843" s="5"/>
      <c r="I843" s="5"/>
    </row>
    <row r="844" spans="2:9" ht="15.75" customHeight="1" x14ac:dyDescent="0.2">
      <c r="B844" s="5"/>
      <c r="C844" s="5"/>
      <c r="D844" s="5"/>
      <c r="E844" s="5"/>
      <c r="F844" s="5"/>
      <c r="G844" s="5"/>
      <c r="H844" s="5"/>
      <c r="I844" s="5"/>
    </row>
    <row r="845" spans="2:9" ht="15.75" customHeight="1" x14ac:dyDescent="0.2">
      <c r="B845" s="5"/>
      <c r="C845" s="5"/>
      <c r="D845" s="5"/>
      <c r="E845" s="5"/>
      <c r="F845" s="5"/>
      <c r="G845" s="5"/>
      <c r="H845" s="5"/>
      <c r="I845" s="5"/>
    </row>
    <row r="846" spans="2:9" ht="15.75" customHeight="1" x14ac:dyDescent="0.2">
      <c r="B846" s="5"/>
      <c r="C846" s="5"/>
      <c r="D846" s="5"/>
      <c r="E846" s="5"/>
      <c r="F846" s="5"/>
      <c r="G846" s="5"/>
      <c r="H846" s="5"/>
      <c r="I846" s="5"/>
    </row>
    <row r="847" spans="2:9" ht="15.75" customHeight="1" x14ac:dyDescent="0.2">
      <c r="B847" s="5"/>
      <c r="C847" s="5"/>
      <c r="D847" s="5"/>
      <c r="E847" s="5"/>
      <c r="F847" s="5"/>
      <c r="G847" s="5"/>
      <c r="H847" s="5"/>
      <c r="I847" s="5"/>
    </row>
    <row r="848" spans="2:9" ht="15.75" customHeight="1" x14ac:dyDescent="0.2">
      <c r="B848" s="5"/>
      <c r="C848" s="5"/>
      <c r="D848" s="5"/>
      <c r="E848" s="5"/>
      <c r="F848" s="5"/>
      <c r="G848" s="5"/>
      <c r="H848" s="5"/>
      <c r="I848" s="5"/>
    </row>
    <row r="849" spans="2:9" ht="15.75" customHeight="1" x14ac:dyDescent="0.2">
      <c r="B849" s="5"/>
      <c r="C849" s="5"/>
      <c r="D849" s="5"/>
      <c r="E849" s="5"/>
      <c r="F849" s="5"/>
      <c r="G849" s="5"/>
      <c r="H849" s="5"/>
      <c r="I849" s="5"/>
    </row>
    <row r="850" spans="2:9" ht="15.75" customHeight="1" x14ac:dyDescent="0.2">
      <c r="B850" s="5"/>
      <c r="C850" s="5"/>
      <c r="D850" s="5"/>
      <c r="E850" s="5"/>
      <c r="F850" s="5"/>
      <c r="G850" s="5"/>
      <c r="H850" s="5"/>
      <c r="I850" s="5"/>
    </row>
    <row r="851" spans="2:9" ht="15.75" customHeight="1" x14ac:dyDescent="0.2">
      <c r="B851" s="5"/>
      <c r="C851" s="5"/>
      <c r="D851" s="5"/>
      <c r="E851" s="5"/>
      <c r="F851" s="5"/>
      <c r="G851" s="5"/>
      <c r="H851" s="5"/>
      <c r="I851" s="5"/>
    </row>
    <row r="852" spans="2:9" ht="15.75" customHeight="1" x14ac:dyDescent="0.2">
      <c r="B852" s="5"/>
      <c r="C852" s="5"/>
      <c r="D852" s="5"/>
      <c r="E852" s="5"/>
      <c r="F852" s="5"/>
      <c r="G852" s="5"/>
      <c r="H852" s="5"/>
      <c r="I852" s="5"/>
    </row>
    <row r="853" spans="2:9" ht="15.75" customHeight="1" x14ac:dyDescent="0.2">
      <c r="B853" s="5"/>
      <c r="C853" s="5"/>
      <c r="D853" s="5"/>
      <c r="E853" s="5"/>
      <c r="F853" s="5"/>
      <c r="G853" s="5"/>
      <c r="H853" s="5"/>
      <c r="I853" s="5"/>
    </row>
    <row r="854" spans="2:9" ht="15.75" customHeight="1" x14ac:dyDescent="0.2">
      <c r="B854" s="5"/>
      <c r="C854" s="5"/>
      <c r="D854" s="5"/>
      <c r="E854" s="5"/>
      <c r="F854" s="5"/>
      <c r="G854" s="5"/>
      <c r="H854" s="5"/>
      <c r="I854" s="5"/>
    </row>
    <row r="855" spans="2:9" ht="15.75" customHeight="1" x14ac:dyDescent="0.2">
      <c r="B855" s="5"/>
      <c r="C855" s="5"/>
      <c r="D855" s="5"/>
      <c r="E855" s="5"/>
      <c r="F855" s="5"/>
      <c r="G855" s="5"/>
      <c r="H855" s="5"/>
      <c r="I855" s="5"/>
    </row>
    <row r="856" spans="2:9" ht="15.75" customHeight="1" x14ac:dyDescent="0.2">
      <c r="B856" s="5"/>
      <c r="C856" s="5"/>
      <c r="D856" s="5"/>
      <c r="E856" s="5"/>
      <c r="F856" s="5"/>
      <c r="G856" s="5"/>
      <c r="H856" s="5"/>
      <c r="I856" s="5"/>
    </row>
    <row r="857" spans="2:9" ht="15.75" customHeight="1" x14ac:dyDescent="0.2">
      <c r="B857" s="5"/>
      <c r="C857" s="5"/>
      <c r="D857" s="5"/>
      <c r="E857" s="5"/>
      <c r="F857" s="5"/>
      <c r="G857" s="5"/>
      <c r="H857" s="5"/>
      <c r="I857" s="5"/>
    </row>
    <row r="858" spans="2:9" ht="15.75" customHeight="1" x14ac:dyDescent="0.2">
      <c r="B858" s="5"/>
      <c r="C858" s="5"/>
      <c r="D858" s="5"/>
      <c r="E858" s="5"/>
      <c r="F858" s="5"/>
      <c r="G858" s="5"/>
      <c r="H858" s="5"/>
      <c r="I858" s="5"/>
    </row>
    <row r="859" spans="2:9" ht="15.75" customHeight="1" x14ac:dyDescent="0.2">
      <c r="B859" s="5"/>
      <c r="C859" s="5"/>
      <c r="D859" s="5"/>
      <c r="E859" s="5"/>
      <c r="F859" s="5"/>
      <c r="G859" s="5"/>
      <c r="H859" s="5"/>
      <c r="I859" s="5"/>
    </row>
    <row r="860" spans="2:9" ht="15.75" customHeight="1" x14ac:dyDescent="0.2">
      <c r="B860" s="5"/>
      <c r="C860" s="5"/>
      <c r="D860" s="5"/>
      <c r="E860" s="5"/>
      <c r="F860" s="5"/>
      <c r="G860" s="5"/>
      <c r="H860" s="5"/>
      <c r="I860" s="5"/>
    </row>
    <row r="861" spans="2:9" ht="15.75" customHeight="1" x14ac:dyDescent="0.2">
      <c r="B861" s="5"/>
      <c r="C861" s="5"/>
      <c r="D861" s="5"/>
      <c r="E861" s="5"/>
      <c r="F861" s="5"/>
      <c r="G861" s="5"/>
      <c r="H861" s="5"/>
      <c r="I861" s="5"/>
    </row>
    <row r="862" spans="2:9" ht="15.75" customHeight="1" x14ac:dyDescent="0.2">
      <c r="B862" s="5"/>
      <c r="C862" s="5"/>
      <c r="D862" s="5"/>
      <c r="E862" s="5"/>
      <c r="F862" s="5"/>
      <c r="G862" s="5"/>
      <c r="H862" s="5"/>
      <c r="I862" s="5"/>
    </row>
    <row r="863" spans="2:9" ht="15.75" customHeight="1" x14ac:dyDescent="0.2">
      <c r="B863" s="5"/>
      <c r="C863" s="5"/>
      <c r="D863" s="5"/>
      <c r="E863" s="5"/>
      <c r="F863" s="5"/>
      <c r="G863" s="5"/>
      <c r="H863" s="5"/>
      <c r="I863" s="5"/>
    </row>
    <row r="864" spans="2:9" ht="15.75" customHeight="1" x14ac:dyDescent="0.2">
      <c r="B864" s="5"/>
      <c r="C864" s="5"/>
      <c r="D864" s="5"/>
      <c r="E864" s="5"/>
      <c r="F864" s="5"/>
      <c r="G864" s="5"/>
      <c r="H864" s="5"/>
      <c r="I864" s="5"/>
    </row>
    <row r="865" spans="2:9" ht="15.75" customHeight="1" x14ac:dyDescent="0.2">
      <c r="B865" s="5"/>
      <c r="C865" s="5"/>
      <c r="D865" s="5"/>
      <c r="E865" s="5"/>
      <c r="F865" s="5"/>
      <c r="G865" s="5"/>
      <c r="H865" s="5"/>
      <c r="I865" s="5"/>
    </row>
    <row r="866" spans="2:9" ht="15.75" customHeight="1" x14ac:dyDescent="0.2">
      <c r="B866" s="5"/>
      <c r="C866" s="5"/>
      <c r="D866" s="5"/>
      <c r="E866" s="5"/>
      <c r="F866" s="5"/>
      <c r="G866" s="5"/>
      <c r="H866" s="5"/>
      <c r="I866" s="5"/>
    </row>
    <row r="867" spans="2:9" ht="15.75" customHeight="1" x14ac:dyDescent="0.2">
      <c r="B867" s="5"/>
      <c r="C867" s="5"/>
      <c r="D867" s="5"/>
      <c r="E867" s="5"/>
      <c r="F867" s="5"/>
      <c r="G867" s="5"/>
      <c r="H867" s="5"/>
      <c r="I867" s="5"/>
    </row>
    <row r="868" spans="2:9" ht="15.75" customHeight="1" x14ac:dyDescent="0.2">
      <c r="B868" s="5"/>
      <c r="C868" s="5"/>
      <c r="D868" s="5"/>
      <c r="E868" s="5"/>
      <c r="F868" s="5"/>
      <c r="G868" s="5"/>
      <c r="H868" s="5"/>
      <c r="I868" s="5"/>
    </row>
    <row r="869" spans="2:9" ht="15.75" customHeight="1" x14ac:dyDescent="0.2">
      <c r="B869" s="5"/>
      <c r="C869" s="5"/>
      <c r="D869" s="5"/>
      <c r="E869" s="5"/>
      <c r="F869" s="5"/>
      <c r="G869" s="5"/>
      <c r="H869" s="5"/>
      <c r="I869" s="5"/>
    </row>
    <row r="870" spans="2:9" ht="15.75" customHeight="1" x14ac:dyDescent="0.2">
      <c r="B870" s="5"/>
      <c r="C870" s="5"/>
      <c r="D870" s="5"/>
      <c r="E870" s="5"/>
      <c r="F870" s="5"/>
      <c r="G870" s="5"/>
      <c r="H870" s="5"/>
      <c r="I870" s="5"/>
    </row>
    <row r="871" spans="2:9" ht="15.75" customHeight="1" x14ac:dyDescent="0.2">
      <c r="B871" s="5"/>
      <c r="C871" s="5"/>
      <c r="D871" s="5"/>
      <c r="E871" s="5"/>
      <c r="F871" s="5"/>
      <c r="G871" s="5"/>
      <c r="H871" s="5"/>
      <c r="I871" s="5"/>
    </row>
    <row r="872" spans="2:9" ht="15.75" customHeight="1" x14ac:dyDescent="0.2">
      <c r="B872" s="5"/>
      <c r="C872" s="5"/>
      <c r="D872" s="5"/>
      <c r="E872" s="5"/>
      <c r="F872" s="5"/>
      <c r="G872" s="5"/>
      <c r="H872" s="5"/>
      <c r="I872" s="5"/>
    </row>
    <row r="873" spans="2:9" ht="15.75" customHeight="1" x14ac:dyDescent="0.2">
      <c r="B873" s="5"/>
      <c r="C873" s="5"/>
      <c r="D873" s="5"/>
      <c r="E873" s="5"/>
      <c r="F873" s="5"/>
      <c r="G873" s="5"/>
      <c r="H873" s="5"/>
      <c r="I873" s="5"/>
    </row>
    <row r="874" spans="2:9" ht="15.75" customHeight="1" x14ac:dyDescent="0.2">
      <c r="B874" s="5"/>
      <c r="C874" s="5"/>
      <c r="D874" s="5"/>
      <c r="E874" s="5"/>
      <c r="F874" s="5"/>
      <c r="G874" s="5"/>
      <c r="H874" s="5"/>
      <c r="I874" s="5"/>
    </row>
    <row r="875" spans="2:9" ht="15.75" customHeight="1" x14ac:dyDescent="0.2">
      <c r="B875" s="5"/>
      <c r="C875" s="5"/>
      <c r="D875" s="5"/>
      <c r="E875" s="5"/>
      <c r="F875" s="5"/>
      <c r="G875" s="5"/>
      <c r="H875" s="5"/>
      <c r="I875" s="5"/>
    </row>
    <row r="876" spans="2:9" ht="15.75" customHeight="1" x14ac:dyDescent="0.2">
      <c r="B876" s="5"/>
      <c r="C876" s="5"/>
      <c r="D876" s="5"/>
      <c r="E876" s="5"/>
      <c r="F876" s="5"/>
      <c r="G876" s="5"/>
      <c r="H876" s="5"/>
      <c r="I876" s="5"/>
    </row>
    <row r="877" spans="2:9" ht="15.75" customHeight="1" x14ac:dyDescent="0.2">
      <c r="B877" s="5"/>
      <c r="C877" s="5"/>
      <c r="D877" s="5"/>
      <c r="E877" s="5"/>
      <c r="F877" s="5"/>
      <c r="G877" s="5"/>
      <c r="H877" s="5"/>
      <c r="I877" s="5"/>
    </row>
    <row r="878" spans="2:9" ht="15.75" customHeight="1" x14ac:dyDescent="0.2">
      <c r="B878" s="5"/>
      <c r="C878" s="5"/>
      <c r="D878" s="5"/>
      <c r="E878" s="5"/>
      <c r="F878" s="5"/>
      <c r="G878" s="5"/>
      <c r="H878" s="5"/>
      <c r="I878" s="5"/>
    </row>
    <row r="879" spans="2:9" ht="15.75" customHeight="1" x14ac:dyDescent="0.2">
      <c r="B879" s="5"/>
      <c r="C879" s="5"/>
      <c r="D879" s="5"/>
      <c r="E879" s="5"/>
      <c r="F879" s="5"/>
      <c r="G879" s="5"/>
      <c r="H879" s="5"/>
      <c r="I879" s="5"/>
    </row>
    <row r="880" spans="2:9" ht="15.75" customHeight="1" x14ac:dyDescent="0.2">
      <c r="B880" s="5"/>
      <c r="C880" s="5"/>
      <c r="D880" s="5"/>
      <c r="E880" s="5"/>
      <c r="F880" s="5"/>
      <c r="G880" s="5"/>
      <c r="H880" s="5"/>
      <c r="I880" s="5"/>
    </row>
    <row r="881" spans="2:9" ht="15.75" customHeight="1" x14ac:dyDescent="0.2">
      <c r="B881" s="5"/>
      <c r="C881" s="5"/>
      <c r="D881" s="5"/>
      <c r="E881" s="5"/>
      <c r="F881" s="5"/>
      <c r="G881" s="5"/>
      <c r="H881" s="5"/>
      <c r="I881" s="5"/>
    </row>
    <row r="882" spans="2:9" ht="15.75" customHeight="1" x14ac:dyDescent="0.2">
      <c r="B882" s="5"/>
      <c r="C882" s="5"/>
      <c r="D882" s="5"/>
      <c r="E882" s="5"/>
      <c r="F882" s="5"/>
      <c r="G882" s="5"/>
      <c r="H882" s="5"/>
      <c r="I882" s="5"/>
    </row>
    <row r="883" spans="2:9" ht="15.75" customHeight="1" x14ac:dyDescent="0.2">
      <c r="B883" s="5"/>
      <c r="C883" s="5"/>
      <c r="D883" s="5"/>
      <c r="E883" s="5"/>
      <c r="F883" s="5"/>
      <c r="G883" s="5"/>
      <c r="H883" s="5"/>
      <c r="I883" s="5"/>
    </row>
    <row r="884" spans="2:9" ht="15.75" customHeight="1" x14ac:dyDescent="0.2">
      <c r="B884" s="5"/>
      <c r="C884" s="5"/>
      <c r="D884" s="5"/>
      <c r="E884" s="5"/>
      <c r="F884" s="5"/>
      <c r="G884" s="5"/>
      <c r="H884" s="5"/>
      <c r="I884" s="5"/>
    </row>
    <row r="885" spans="2:9" ht="15.75" customHeight="1" x14ac:dyDescent="0.2">
      <c r="B885" s="5"/>
      <c r="C885" s="5"/>
      <c r="D885" s="5"/>
      <c r="E885" s="5"/>
      <c r="F885" s="5"/>
      <c r="G885" s="5"/>
      <c r="H885" s="5"/>
      <c r="I885" s="5"/>
    </row>
    <row r="886" spans="2:9" ht="15.75" customHeight="1" x14ac:dyDescent="0.2">
      <c r="B886" s="5"/>
      <c r="C886" s="5"/>
      <c r="D886" s="5"/>
      <c r="E886" s="5"/>
      <c r="F886" s="5"/>
      <c r="G886" s="5"/>
      <c r="H886" s="5"/>
      <c r="I886" s="5"/>
    </row>
    <row r="887" spans="2:9" ht="15.75" customHeight="1" x14ac:dyDescent="0.2">
      <c r="B887" s="5"/>
      <c r="C887" s="5"/>
      <c r="D887" s="5"/>
      <c r="E887" s="5"/>
      <c r="F887" s="5"/>
      <c r="G887" s="5"/>
      <c r="H887" s="5"/>
      <c r="I887" s="5"/>
    </row>
    <row r="888" spans="2:9" ht="15.75" customHeight="1" x14ac:dyDescent="0.2">
      <c r="B888" s="5"/>
      <c r="C888" s="5"/>
      <c r="D888" s="5"/>
      <c r="E888" s="5"/>
      <c r="F888" s="5"/>
      <c r="G888" s="5"/>
      <c r="H888" s="5"/>
      <c r="I888" s="5"/>
    </row>
    <row r="889" spans="2:9" ht="15.75" customHeight="1" x14ac:dyDescent="0.2">
      <c r="B889" s="5"/>
      <c r="C889" s="5"/>
      <c r="D889" s="5"/>
      <c r="E889" s="5"/>
      <c r="F889" s="5"/>
      <c r="G889" s="5"/>
      <c r="H889" s="5"/>
      <c r="I889" s="5"/>
    </row>
    <row r="890" spans="2:9" ht="15.75" customHeight="1" x14ac:dyDescent="0.2">
      <c r="B890" s="5"/>
      <c r="C890" s="5"/>
      <c r="D890" s="5"/>
      <c r="E890" s="5"/>
      <c r="F890" s="5"/>
      <c r="G890" s="5"/>
      <c r="H890" s="5"/>
      <c r="I890" s="5"/>
    </row>
    <row r="891" spans="2:9" ht="15.75" customHeight="1" x14ac:dyDescent="0.2">
      <c r="B891" s="5"/>
      <c r="C891" s="5"/>
      <c r="D891" s="5"/>
      <c r="E891" s="5"/>
      <c r="F891" s="5"/>
      <c r="G891" s="5"/>
      <c r="H891" s="5"/>
      <c r="I891" s="5"/>
    </row>
    <row r="892" spans="2:9" ht="15.75" customHeight="1" x14ac:dyDescent="0.2">
      <c r="B892" s="5"/>
      <c r="C892" s="5"/>
      <c r="D892" s="5"/>
      <c r="E892" s="5"/>
      <c r="F892" s="5"/>
      <c r="G892" s="5"/>
      <c r="H892" s="5"/>
      <c r="I892" s="5"/>
    </row>
    <row r="893" spans="2:9" ht="15.75" customHeight="1" x14ac:dyDescent="0.2">
      <c r="B893" s="5"/>
      <c r="C893" s="5"/>
      <c r="D893" s="5"/>
      <c r="E893" s="5"/>
      <c r="F893" s="5"/>
      <c r="G893" s="5"/>
      <c r="H893" s="5"/>
      <c r="I893" s="5"/>
    </row>
    <row r="894" spans="2:9" ht="15.75" customHeight="1" x14ac:dyDescent="0.2">
      <c r="B894" s="5"/>
      <c r="C894" s="5"/>
      <c r="D894" s="5"/>
      <c r="E894" s="5"/>
      <c r="F894" s="5"/>
      <c r="G894" s="5"/>
      <c r="H894" s="5"/>
      <c r="I894" s="5"/>
    </row>
    <row r="895" spans="2:9" ht="15.75" customHeight="1" x14ac:dyDescent="0.2">
      <c r="B895" s="5"/>
      <c r="C895" s="5"/>
      <c r="D895" s="5"/>
      <c r="E895" s="5"/>
      <c r="F895" s="5"/>
      <c r="G895" s="5"/>
      <c r="H895" s="5"/>
      <c r="I895" s="5"/>
    </row>
    <row r="896" spans="2:9" ht="15.75" customHeight="1" x14ac:dyDescent="0.2">
      <c r="B896" s="5"/>
      <c r="C896" s="5"/>
      <c r="D896" s="5"/>
      <c r="E896" s="5"/>
      <c r="F896" s="5"/>
      <c r="G896" s="5"/>
      <c r="H896" s="5"/>
      <c r="I896" s="5"/>
    </row>
    <row r="897" spans="2:9" ht="15.75" customHeight="1" x14ac:dyDescent="0.2">
      <c r="B897" s="5"/>
      <c r="C897" s="5"/>
      <c r="D897" s="5"/>
      <c r="E897" s="5"/>
      <c r="F897" s="5"/>
      <c r="G897" s="5"/>
      <c r="H897" s="5"/>
      <c r="I897" s="5"/>
    </row>
    <row r="898" spans="2:9" ht="15.75" customHeight="1" x14ac:dyDescent="0.2">
      <c r="B898" s="5"/>
      <c r="C898" s="5"/>
      <c r="D898" s="5"/>
      <c r="E898" s="5"/>
      <c r="F898" s="5"/>
      <c r="G898" s="5"/>
      <c r="H898" s="5"/>
      <c r="I898" s="5"/>
    </row>
    <row r="899" spans="2:9" ht="15.75" customHeight="1" x14ac:dyDescent="0.2">
      <c r="B899" s="5"/>
      <c r="C899" s="5"/>
      <c r="D899" s="5"/>
      <c r="E899" s="5"/>
      <c r="F899" s="5"/>
      <c r="G899" s="5"/>
      <c r="H899" s="5"/>
      <c r="I899" s="5"/>
    </row>
    <row r="900" spans="2:9" ht="15.75" customHeight="1" x14ac:dyDescent="0.2">
      <c r="B900" s="5"/>
      <c r="C900" s="5"/>
      <c r="D900" s="5"/>
      <c r="E900" s="5"/>
      <c r="F900" s="5"/>
      <c r="G900" s="5"/>
      <c r="H900" s="5"/>
      <c r="I900" s="5"/>
    </row>
    <row r="901" spans="2:9" ht="15.75" customHeight="1" x14ac:dyDescent="0.2">
      <c r="B901" s="5"/>
      <c r="C901" s="5"/>
      <c r="D901" s="5"/>
      <c r="E901" s="5"/>
      <c r="F901" s="5"/>
      <c r="G901" s="5"/>
      <c r="H901" s="5"/>
      <c r="I901" s="5"/>
    </row>
    <row r="902" spans="2:9" ht="15.75" customHeight="1" x14ac:dyDescent="0.2">
      <c r="B902" s="5"/>
      <c r="C902" s="5"/>
      <c r="D902" s="5"/>
      <c r="E902" s="5"/>
      <c r="F902" s="5"/>
      <c r="G902" s="5"/>
      <c r="H902" s="5"/>
      <c r="I902" s="5"/>
    </row>
    <row r="903" spans="2:9" ht="15.75" customHeight="1" x14ac:dyDescent="0.2">
      <c r="B903" s="5"/>
      <c r="C903" s="5"/>
      <c r="D903" s="5"/>
      <c r="E903" s="5"/>
      <c r="F903" s="5"/>
      <c r="G903" s="5"/>
      <c r="H903" s="5"/>
      <c r="I903" s="5"/>
    </row>
    <row r="904" spans="2:9" ht="15.75" customHeight="1" x14ac:dyDescent="0.2">
      <c r="B904" s="5"/>
      <c r="C904" s="5"/>
      <c r="D904" s="5"/>
      <c r="E904" s="5"/>
      <c r="F904" s="5"/>
      <c r="G904" s="5"/>
      <c r="H904" s="5"/>
      <c r="I904" s="5"/>
    </row>
    <row r="905" spans="2:9" ht="15.75" customHeight="1" x14ac:dyDescent="0.2">
      <c r="B905" s="5"/>
      <c r="C905" s="5"/>
      <c r="D905" s="5"/>
      <c r="E905" s="5"/>
      <c r="F905" s="5"/>
      <c r="G905" s="5"/>
      <c r="H905" s="5"/>
      <c r="I905" s="5"/>
    </row>
    <row r="906" spans="2:9" ht="15.75" customHeight="1" x14ac:dyDescent="0.2">
      <c r="B906" s="5"/>
      <c r="C906" s="5"/>
      <c r="D906" s="5"/>
      <c r="E906" s="5"/>
      <c r="F906" s="5"/>
      <c r="G906" s="5"/>
      <c r="H906" s="5"/>
      <c r="I906" s="5"/>
    </row>
    <row r="907" spans="2:9" ht="15.75" customHeight="1" x14ac:dyDescent="0.2">
      <c r="B907" s="5"/>
      <c r="C907" s="5"/>
      <c r="D907" s="5"/>
      <c r="E907" s="5"/>
      <c r="F907" s="5"/>
      <c r="G907" s="5"/>
      <c r="H907" s="5"/>
      <c r="I907" s="5"/>
    </row>
    <row r="908" spans="2:9" ht="15.75" customHeight="1" x14ac:dyDescent="0.2">
      <c r="B908" s="5"/>
      <c r="C908" s="5"/>
      <c r="D908" s="5"/>
      <c r="E908" s="5"/>
      <c r="F908" s="5"/>
      <c r="G908" s="5"/>
      <c r="H908" s="5"/>
      <c r="I908" s="5"/>
    </row>
    <row r="909" spans="2:9" ht="15.75" customHeight="1" x14ac:dyDescent="0.2">
      <c r="B909" s="5"/>
      <c r="C909" s="5"/>
      <c r="D909" s="5"/>
      <c r="E909" s="5"/>
      <c r="F909" s="5"/>
      <c r="G909" s="5"/>
      <c r="H909" s="5"/>
      <c r="I909" s="5"/>
    </row>
    <row r="910" spans="2:9" ht="15.75" customHeight="1" x14ac:dyDescent="0.2">
      <c r="B910" s="5"/>
      <c r="C910" s="5"/>
      <c r="D910" s="5"/>
      <c r="E910" s="5"/>
      <c r="F910" s="5"/>
      <c r="G910" s="5"/>
      <c r="H910" s="5"/>
      <c r="I910" s="5"/>
    </row>
    <row r="911" spans="2:9" ht="15.75" customHeight="1" x14ac:dyDescent="0.2">
      <c r="B911" s="5"/>
      <c r="C911" s="5"/>
      <c r="D911" s="5"/>
      <c r="E911" s="5"/>
      <c r="F911" s="5"/>
      <c r="G911" s="5"/>
      <c r="H911" s="5"/>
      <c r="I911" s="5"/>
    </row>
    <row r="912" spans="2:9" ht="15.75" customHeight="1" x14ac:dyDescent="0.2">
      <c r="B912" s="5"/>
      <c r="C912" s="5"/>
      <c r="D912" s="5"/>
      <c r="E912" s="5"/>
      <c r="F912" s="5"/>
      <c r="G912" s="5"/>
      <c r="H912" s="5"/>
      <c r="I912" s="5"/>
    </row>
    <row r="913" spans="2:9" ht="15.75" customHeight="1" x14ac:dyDescent="0.2">
      <c r="B913" s="5"/>
      <c r="C913" s="5"/>
      <c r="D913" s="5"/>
      <c r="E913" s="5"/>
      <c r="F913" s="5"/>
      <c r="G913" s="5"/>
      <c r="H913" s="5"/>
      <c r="I913" s="5"/>
    </row>
    <row r="914" spans="2:9" ht="15.75" customHeight="1" x14ac:dyDescent="0.2">
      <c r="B914" s="5"/>
      <c r="C914" s="5"/>
      <c r="D914" s="5"/>
      <c r="E914" s="5"/>
      <c r="F914" s="5"/>
      <c r="G914" s="5"/>
      <c r="H914" s="5"/>
      <c r="I914" s="5"/>
    </row>
    <row r="915" spans="2:9" ht="15.75" customHeight="1" x14ac:dyDescent="0.2">
      <c r="B915" s="5"/>
      <c r="C915" s="5"/>
      <c r="D915" s="5"/>
      <c r="E915" s="5"/>
      <c r="F915" s="5"/>
      <c r="G915" s="5"/>
      <c r="H915" s="5"/>
      <c r="I915" s="5"/>
    </row>
    <row r="916" spans="2:9" ht="15.75" customHeight="1" x14ac:dyDescent="0.2">
      <c r="B916" s="5"/>
      <c r="C916" s="5"/>
      <c r="D916" s="5"/>
      <c r="E916" s="5"/>
      <c r="F916" s="5"/>
      <c r="G916" s="5"/>
      <c r="H916" s="5"/>
      <c r="I916" s="5"/>
    </row>
    <row r="917" spans="2:9" ht="15.75" customHeight="1" x14ac:dyDescent="0.2">
      <c r="B917" s="5"/>
      <c r="C917" s="5"/>
      <c r="D917" s="5"/>
      <c r="E917" s="5"/>
      <c r="F917" s="5"/>
      <c r="G917" s="5"/>
      <c r="H917" s="5"/>
      <c r="I917" s="5"/>
    </row>
    <row r="918" spans="2:9" ht="15.75" customHeight="1" x14ac:dyDescent="0.2">
      <c r="B918" s="5"/>
      <c r="C918" s="5"/>
      <c r="D918" s="5"/>
      <c r="E918" s="5"/>
      <c r="F918" s="5"/>
      <c r="G918" s="5"/>
      <c r="H918" s="5"/>
      <c r="I918" s="5"/>
    </row>
    <row r="919" spans="2:9" ht="15.75" customHeight="1" x14ac:dyDescent="0.2">
      <c r="B919" s="5"/>
      <c r="C919" s="5"/>
      <c r="D919" s="5"/>
      <c r="E919" s="5"/>
      <c r="F919" s="5"/>
      <c r="G919" s="5"/>
      <c r="H919" s="5"/>
      <c r="I919" s="5"/>
    </row>
    <row r="920" spans="2:9" ht="15.75" customHeight="1" x14ac:dyDescent="0.2">
      <c r="B920" s="5"/>
      <c r="C920" s="5"/>
      <c r="D920" s="5"/>
      <c r="E920" s="5"/>
      <c r="F920" s="5"/>
      <c r="G920" s="5"/>
      <c r="H920" s="5"/>
      <c r="I920" s="5"/>
    </row>
    <row r="921" spans="2:9" ht="15.75" customHeight="1" x14ac:dyDescent="0.2">
      <c r="B921" s="5"/>
      <c r="C921" s="5"/>
      <c r="D921" s="5"/>
      <c r="E921" s="5"/>
      <c r="F921" s="5"/>
      <c r="G921" s="5"/>
      <c r="H921" s="5"/>
      <c r="I921" s="5"/>
    </row>
    <row r="922" spans="2:9" ht="15.75" customHeight="1" x14ac:dyDescent="0.2">
      <c r="B922" s="5"/>
      <c r="C922" s="5"/>
      <c r="D922" s="5"/>
      <c r="E922" s="5"/>
      <c r="F922" s="5"/>
      <c r="G922" s="5"/>
      <c r="H922" s="5"/>
      <c r="I922" s="5"/>
    </row>
    <row r="923" spans="2:9" ht="15.75" customHeight="1" x14ac:dyDescent="0.2">
      <c r="B923" s="5"/>
      <c r="C923" s="5"/>
      <c r="D923" s="5"/>
      <c r="E923" s="5"/>
      <c r="F923" s="5"/>
      <c r="G923" s="5"/>
      <c r="H923" s="5"/>
      <c r="I923" s="5"/>
    </row>
    <row r="924" spans="2:9" ht="15.75" customHeight="1" x14ac:dyDescent="0.2">
      <c r="B924" s="5"/>
      <c r="C924" s="5"/>
      <c r="D924" s="5"/>
      <c r="E924" s="5"/>
      <c r="F924" s="5"/>
      <c r="G924" s="5"/>
      <c r="H924" s="5"/>
      <c r="I924" s="5"/>
    </row>
    <row r="925" spans="2:9" ht="15.75" customHeight="1" x14ac:dyDescent="0.2">
      <c r="B925" s="5"/>
      <c r="C925" s="5"/>
      <c r="D925" s="5"/>
      <c r="E925" s="5"/>
      <c r="F925" s="5"/>
      <c r="G925" s="5"/>
      <c r="H925" s="5"/>
      <c r="I925" s="5"/>
    </row>
    <row r="926" spans="2:9" ht="15.75" customHeight="1" x14ac:dyDescent="0.2">
      <c r="B926" s="5"/>
      <c r="C926" s="5"/>
      <c r="D926" s="5"/>
      <c r="E926" s="5"/>
      <c r="F926" s="5"/>
      <c r="G926" s="5"/>
      <c r="H926" s="5"/>
      <c r="I926" s="5"/>
    </row>
    <row r="927" spans="2:9" ht="15.75" customHeight="1" x14ac:dyDescent="0.2">
      <c r="B927" s="5"/>
      <c r="C927" s="5"/>
      <c r="D927" s="5"/>
      <c r="E927" s="5"/>
      <c r="F927" s="5"/>
      <c r="G927" s="5"/>
      <c r="H927" s="5"/>
      <c r="I927" s="5"/>
    </row>
    <row r="928" spans="2:9" ht="15.75" customHeight="1" x14ac:dyDescent="0.2">
      <c r="B928" s="5"/>
      <c r="C928" s="5"/>
      <c r="D928" s="5"/>
      <c r="E928" s="5"/>
      <c r="F928" s="5"/>
      <c r="G928" s="5"/>
      <c r="H928" s="5"/>
      <c r="I928" s="5"/>
    </row>
    <row r="929" spans="2:9" ht="15.75" customHeight="1" x14ac:dyDescent="0.2">
      <c r="B929" s="5"/>
      <c r="C929" s="5"/>
      <c r="D929" s="5"/>
      <c r="E929" s="5"/>
      <c r="F929" s="5"/>
      <c r="G929" s="5"/>
      <c r="H929" s="5"/>
      <c r="I929" s="5"/>
    </row>
    <row r="930" spans="2:9" ht="15.75" customHeight="1" x14ac:dyDescent="0.2">
      <c r="B930" s="5"/>
      <c r="C930" s="5"/>
      <c r="D930" s="5"/>
      <c r="E930" s="5"/>
      <c r="F930" s="5"/>
      <c r="G930" s="5"/>
      <c r="H930" s="5"/>
      <c r="I930" s="5"/>
    </row>
    <row r="931" spans="2:9" ht="15.75" customHeight="1" x14ac:dyDescent="0.2">
      <c r="B931" s="5"/>
      <c r="C931" s="5"/>
      <c r="D931" s="5"/>
      <c r="E931" s="5"/>
      <c r="F931" s="5"/>
      <c r="G931" s="5"/>
      <c r="H931" s="5"/>
      <c r="I931" s="5"/>
    </row>
    <row r="932" spans="2:9" ht="15.75" customHeight="1" x14ac:dyDescent="0.2">
      <c r="B932" s="5"/>
      <c r="C932" s="5"/>
      <c r="D932" s="5"/>
      <c r="E932" s="5"/>
      <c r="F932" s="5"/>
      <c r="G932" s="5"/>
      <c r="H932" s="5"/>
      <c r="I932" s="5"/>
    </row>
    <row r="933" spans="2:9" ht="15.75" customHeight="1" x14ac:dyDescent="0.2">
      <c r="B933" s="5"/>
      <c r="C933" s="5"/>
      <c r="D933" s="5"/>
      <c r="E933" s="5"/>
      <c r="F933" s="5"/>
      <c r="G933" s="5"/>
      <c r="H933" s="5"/>
      <c r="I933" s="5"/>
    </row>
    <row r="934" spans="2:9" ht="15.75" customHeight="1" x14ac:dyDescent="0.2">
      <c r="B934" s="5"/>
      <c r="C934" s="5"/>
      <c r="D934" s="5"/>
      <c r="E934" s="5"/>
      <c r="F934" s="5"/>
      <c r="G934" s="5"/>
      <c r="H934" s="5"/>
      <c r="I934" s="5"/>
    </row>
    <row r="935" spans="2:9" ht="15.75" customHeight="1" x14ac:dyDescent="0.2">
      <c r="B935" s="5"/>
      <c r="C935" s="5"/>
      <c r="D935" s="5"/>
      <c r="E935" s="5"/>
      <c r="F935" s="5"/>
      <c r="G935" s="5"/>
      <c r="H935" s="5"/>
      <c r="I935" s="5"/>
    </row>
    <row r="936" spans="2:9" ht="15.75" customHeight="1" x14ac:dyDescent="0.2">
      <c r="B936" s="5"/>
      <c r="C936" s="5"/>
      <c r="D936" s="5"/>
      <c r="E936" s="5"/>
      <c r="F936" s="5"/>
      <c r="G936" s="5"/>
      <c r="H936" s="5"/>
      <c r="I936" s="5"/>
    </row>
    <row r="937" spans="2:9" ht="15.75" customHeight="1" x14ac:dyDescent="0.2">
      <c r="B937" s="5"/>
      <c r="C937" s="5"/>
      <c r="D937" s="5"/>
      <c r="E937" s="5"/>
      <c r="F937" s="5"/>
      <c r="G937" s="5"/>
      <c r="H937" s="5"/>
      <c r="I937" s="5"/>
    </row>
    <row r="938" spans="2:9" ht="15.75" customHeight="1" x14ac:dyDescent="0.2">
      <c r="B938" s="5"/>
      <c r="C938" s="5"/>
      <c r="D938" s="5"/>
      <c r="E938" s="5"/>
      <c r="F938" s="5"/>
      <c r="G938" s="5"/>
      <c r="H938" s="5"/>
      <c r="I938" s="5"/>
    </row>
    <row r="939" spans="2:9" ht="15.75" customHeight="1" x14ac:dyDescent="0.2">
      <c r="B939" s="5"/>
      <c r="C939" s="5"/>
      <c r="D939" s="5"/>
      <c r="E939" s="5"/>
      <c r="F939" s="5"/>
      <c r="G939" s="5"/>
      <c r="H939" s="5"/>
      <c r="I939" s="5"/>
    </row>
    <row r="940" spans="2:9" ht="15.75" customHeight="1" x14ac:dyDescent="0.2">
      <c r="B940" s="5"/>
      <c r="C940" s="5"/>
      <c r="D940" s="5"/>
      <c r="E940" s="5"/>
      <c r="F940" s="5"/>
      <c r="G940" s="5"/>
      <c r="H940" s="5"/>
      <c r="I940" s="5"/>
    </row>
    <row r="941" spans="2:9" ht="15.75" customHeight="1" x14ac:dyDescent="0.2">
      <c r="B941" s="5"/>
      <c r="C941" s="5"/>
      <c r="D941" s="5"/>
      <c r="E941" s="5"/>
      <c r="F941" s="5"/>
      <c r="G941" s="5"/>
      <c r="H941" s="5"/>
      <c r="I941" s="5"/>
    </row>
    <row r="942" spans="2:9" ht="15.75" customHeight="1" x14ac:dyDescent="0.2">
      <c r="B942" s="5"/>
      <c r="C942" s="5"/>
      <c r="D942" s="5"/>
      <c r="E942" s="5"/>
      <c r="F942" s="5"/>
      <c r="G942" s="5"/>
      <c r="H942" s="5"/>
      <c r="I942" s="5"/>
    </row>
    <row r="943" spans="2:9" ht="15.75" customHeight="1" x14ac:dyDescent="0.2">
      <c r="B943" s="5"/>
      <c r="C943" s="5"/>
      <c r="D943" s="5"/>
      <c r="E943" s="5"/>
      <c r="F943" s="5"/>
      <c r="G943" s="5"/>
      <c r="H943" s="5"/>
      <c r="I943" s="5"/>
    </row>
    <row r="944" spans="2:9" ht="15.75" customHeight="1" x14ac:dyDescent="0.2">
      <c r="B944" s="5"/>
      <c r="C944" s="5"/>
      <c r="D944" s="5"/>
      <c r="E944" s="5"/>
      <c r="F944" s="5"/>
      <c r="G944" s="5"/>
      <c r="H944" s="5"/>
      <c r="I944" s="5"/>
    </row>
    <row r="945" spans="2:9" ht="15.75" customHeight="1" x14ac:dyDescent="0.2">
      <c r="B945" s="5"/>
      <c r="C945" s="5"/>
      <c r="D945" s="5"/>
      <c r="E945" s="5"/>
      <c r="F945" s="5"/>
      <c r="G945" s="5"/>
      <c r="H945" s="5"/>
      <c r="I945" s="5"/>
    </row>
    <row r="946" spans="2:9" ht="15.75" customHeight="1" x14ac:dyDescent="0.2">
      <c r="B946" s="5"/>
      <c r="C946" s="5"/>
      <c r="D946" s="5"/>
      <c r="E946" s="5"/>
      <c r="F946" s="5"/>
      <c r="G946" s="5"/>
      <c r="H946" s="5"/>
      <c r="I946" s="5"/>
    </row>
    <row r="947" spans="2:9" ht="15.75" customHeight="1" x14ac:dyDescent="0.2">
      <c r="B947" s="5"/>
      <c r="C947" s="5"/>
      <c r="D947" s="5"/>
      <c r="E947" s="5"/>
      <c r="F947" s="5"/>
      <c r="G947" s="5"/>
      <c r="H947" s="5"/>
      <c r="I947" s="5"/>
    </row>
    <row r="948" spans="2:9" ht="15.75" customHeight="1" x14ac:dyDescent="0.2">
      <c r="B948" s="5"/>
      <c r="C948" s="5"/>
      <c r="D948" s="5"/>
      <c r="E948" s="5"/>
      <c r="F948" s="5"/>
      <c r="G948" s="5"/>
      <c r="H948" s="5"/>
      <c r="I948" s="5"/>
    </row>
    <row r="949" spans="2:9" ht="15.75" customHeight="1" x14ac:dyDescent="0.2">
      <c r="B949" s="5"/>
      <c r="C949" s="5"/>
      <c r="D949" s="5"/>
      <c r="E949" s="5"/>
      <c r="F949" s="5"/>
      <c r="G949" s="5"/>
      <c r="H949" s="5"/>
      <c r="I949" s="5"/>
    </row>
    <row r="950" spans="2:9" ht="15.75" customHeight="1" x14ac:dyDescent="0.2">
      <c r="B950" s="5"/>
      <c r="C950" s="5"/>
      <c r="D950" s="5"/>
      <c r="E950" s="5"/>
      <c r="F950" s="5"/>
      <c r="G950" s="5"/>
      <c r="H950" s="5"/>
      <c r="I950" s="5"/>
    </row>
    <row r="951" spans="2:9" ht="15.75" customHeight="1" x14ac:dyDescent="0.2">
      <c r="B951" s="5"/>
      <c r="C951" s="5"/>
      <c r="D951" s="5"/>
      <c r="E951" s="5"/>
      <c r="F951" s="5"/>
      <c r="G951" s="5"/>
      <c r="H951" s="5"/>
      <c r="I951" s="5"/>
    </row>
    <row r="952" spans="2:9" ht="15.75" customHeight="1" x14ac:dyDescent="0.2">
      <c r="B952" s="5"/>
      <c r="C952" s="5"/>
      <c r="D952" s="5"/>
      <c r="E952" s="5"/>
      <c r="F952" s="5"/>
      <c r="G952" s="5"/>
      <c r="H952" s="5"/>
      <c r="I952" s="5"/>
    </row>
    <row r="953" spans="2:9" ht="15.75" customHeight="1" x14ac:dyDescent="0.2">
      <c r="B953" s="5"/>
      <c r="C953" s="5"/>
      <c r="D953" s="5"/>
      <c r="E953" s="5"/>
      <c r="F953" s="5"/>
      <c r="G953" s="5"/>
      <c r="H953" s="5"/>
      <c r="I953" s="5"/>
    </row>
    <row r="954" spans="2:9" ht="15.75" customHeight="1" x14ac:dyDescent="0.2">
      <c r="B954" s="5"/>
      <c r="C954" s="5"/>
      <c r="D954" s="5"/>
      <c r="E954" s="5"/>
      <c r="F954" s="5"/>
      <c r="G954" s="5"/>
      <c r="H954" s="5"/>
      <c r="I954" s="5"/>
    </row>
    <row r="955" spans="2:9" ht="15.75" customHeight="1" x14ac:dyDescent="0.2">
      <c r="B955" s="5"/>
      <c r="C955" s="5"/>
      <c r="D955" s="5"/>
      <c r="E955" s="5"/>
      <c r="F955" s="5"/>
      <c r="G955" s="5"/>
      <c r="H955" s="5"/>
      <c r="I955" s="5"/>
    </row>
    <row r="956" spans="2:9" ht="15.75" customHeight="1" x14ac:dyDescent="0.2">
      <c r="B956" s="5"/>
      <c r="C956" s="5"/>
      <c r="D956" s="5"/>
      <c r="E956" s="5"/>
      <c r="F956" s="5"/>
      <c r="G956" s="5"/>
      <c r="H956" s="5"/>
      <c r="I956" s="5"/>
    </row>
    <row r="957" spans="2:9" ht="15.75" customHeight="1" x14ac:dyDescent="0.2">
      <c r="B957" s="5"/>
      <c r="C957" s="5"/>
      <c r="D957" s="5"/>
      <c r="E957" s="5"/>
      <c r="F957" s="5"/>
      <c r="G957" s="5"/>
      <c r="H957" s="5"/>
      <c r="I957" s="5"/>
    </row>
    <row r="958" spans="2:9" ht="15.75" customHeight="1" x14ac:dyDescent="0.2">
      <c r="B958" s="5"/>
      <c r="C958" s="5"/>
      <c r="D958" s="5"/>
      <c r="E958" s="5"/>
      <c r="F958" s="5"/>
      <c r="G958" s="5"/>
      <c r="H958" s="5"/>
      <c r="I958" s="5"/>
    </row>
    <row r="959" spans="2:9" ht="15.75" customHeight="1" x14ac:dyDescent="0.2">
      <c r="B959" s="5"/>
      <c r="C959" s="5"/>
      <c r="D959" s="5"/>
      <c r="E959" s="5"/>
      <c r="F959" s="5"/>
      <c r="G959" s="5"/>
      <c r="H959" s="5"/>
      <c r="I959" s="5"/>
    </row>
    <row r="960" spans="2:9" ht="15.75" customHeight="1" x14ac:dyDescent="0.2">
      <c r="B960" s="5"/>
      <c r="C960" s="5"/>
      <c r="D960" s="5"/>
      <c r="E960" s="5"/>
      <c r="F960" s="5"/>
      <c r="G960" s="5"/>
      <c r="H960" s="5"/>
      <c r="I960" s="5"/>
    </row>
    <row r="961" spans="2:9" ht="15.75" customHeight="1" x14ac:dyDescent="0.2">
      <c r="B961" s="5"/>
      <c r="C961" s="5"/>
      <c r="D961" s="5"/>
      <c r="E961" s="5"/>
      <c r="F961" s="5"/>
      <c r="G961" s="5"/>
      <c r="H961" s="5"/>
      <c r="I961" s="5"/>
    </row>
    <row r="962" spans="2:9" ht="15.75" customHeight="1" x14ac:dyDescent="0.2">
      <c r="B962" s="5"/>
      <c r="C962" s="5"/>
      <c r="D962" s="5"/>
      <c r="E962" s="5"/>
      <c r="F962" s="5"/>
      <c r="G962" s="5"/>
      <c r="H962" s="5"/>
      <c r="I962" s="5"/>
    </row>
    <row r="963" spans="2:9" ht="15.75" customHeight="1" x14ac:dyDescent="0.2">
      <c r="B963" s="5"/>
      <c r="C963" s="5"/>
      <c r="D963" s="5"/>
      <c r="E963" s="5"/>
      <c r="F963" s="5"/>
      <c r="G963" s="5"/>
      <c r="H963" s="5"/>
      <c r="I963" s="5"/>
    </row>
    <row r="964" spans="2:9" ht="15.75" customHeight="1" x14ac:dyDescent="0.2">
      <c r="B964" s="5"/>
      <c r="C964" s="5"/>
      <c r="D964" s="5"/>
      <c r="E964" s="5"/>
      <c r="F964" s="5"/>
      <c r="G964" s="5"/>
      <c r="H964" s="5"/>
      <c r="I964" s="5"/>
    </row>
    <row r="965" spans="2:9" ht="15.75" customHeight="1" x14ac:dyDescent="0.2">
      <c r="B965" s="5"/>
      <c r="C965" s="5"/>
      <c r="D965" s="5"/>
      <c r="E965" s="5"/>
      <c r="F965" s="5"/>
      <c r="G965" s="5"/>
      <c r="H965" s="5"/>
      <c r="I965" s="5"/>
    </row>
    <row r="966" spans="2:9" ht="15.75" customHeight="1" x14ac:dyDescent="0.2">
      <c r="B966" s="5"/>
      <c r="C966" s="5"/>
      <c r="D966" s="5"/>
      <c r="E966" s="5"/>
      <c r="F966" s="5"/>
      <c r="G966" s="5"/>
      <c r="H966" s="5"/>
      <c r="I966" s="5"/>
    </row>
    <row r="967" spans="2:9" ht="15.75" customHeight="1" x14ac:dyDescent="0.2">
      <c r="B967" s="5"/>
      <c r="C967" s="5"/>
      <c r="D967" s="5"/>
      <c r="E967" s="5"/>
      <c r="F967" s="5"/>
      <c r="G967" s="5"/>
      <c r="H967" s="5"/>
      <c r="I967" s="5"/>
    </row>
    <row r="968" spans="2:9" ht="15.75" customHeight="1" x14ac:dyDescent="0.2">
      <c r="B968" s="5"/>
      <c r="C968" s="5"/>
      <c r="D968" s="5"/>
      <c r="E968" s="5"/>
      <c r="F968" s="5"/>
      <c r="G968" s="5"/>
      <c r="H968" s="5"/>
      <c r="I968" s="5"/>
    </row>
    <row r="969" spans="2:9" ht="15.75" customHeight="1" x14ac:dyDescent="0.2">
      <c r="B969" s="5"/>
      <c r="C969" s="5"/>
      <c r="D969" s="5"/>
      <c r="E969" s="5"/>
      <c r="F969" s="5"/>
      <c r="G969" s="5"/>
      <c r="H969" s="5"/>
      <c r="I969" s="5"/>
    </row>
    <row r="970" spans="2:9" ht="15.75" customHeight="1" x14ac:dyDescent="0.2">
      <c r="B970" s="5"/>
      <c r="C970" s="5"/>
      <c r="D970" s="5"/>
      <c r="E970" s="5"/>
      <c r="F970" s="5"/>
      <c r="G970" s="5"/>
      <c r="H970" s="5"/>
      <c r="I970" s="5"/>
    </row>
    <row r="971" spans="2:9" ht="15.75" customHeight="1" x14ac:dyDescent="0.2">
      <c r="B971" s="5"/>
      <c r="C971" s="5"/>
      <c r="D971" s="5"/>
      <c r="E971" s="5"/>
      <c r="F971" s="5"/>
      <c r="G971" s="5"/>
      <c r="H971" s="5"/>
      <c r="I971" s="5"/>
    </row>
    <row r="972" spans="2:9" ht="15.75" customHeight="1" x14ac:dyDescent="0.2">
      <c r="B972" s="5"/>
      <c r="C972" s="5"/>
      <c r="D972" s="5"/>
      <c r="E972" s="5"/>
      <c r="F972" s="5"/>
      <c r="G972" s="5"/>
      <c r="H972" s="5"/>
      <c r="I972" s="5"/>
    </row>
    <row r="973" spans="2:9" ht="15.75" customHeight="1" x14ac:dyDescent="0.2">
      <c r="B973" s="5"/>
      <c r="C973" s="5"/>
      <c r="D973" s="5"/>
      <c r="E973" s="5"/>
      <c r="F973" s="5"/>
      <c r="G973" s="5"/>
      <c r="H973" s="5"/>
      <c r="I973" s="5"/>
    </row>
    <row r="974" spans="2:9" ht="15.75" customHeight="1" x14ac:dyDescent="0.2">
      <c r="B974" s="5"/>
      <c r="C974" s="5"/>
      <c r="D974" s="5"/>
      <c r="E974" s="5"/>
      <c r="F974" s="5"/>
      <c r="G974" s="5"/>
      <c r="H974" s="5"/>
      <c r="I974" s="5"/>
    </row>
    <row r="975" spans="2:9" ht="15.75" customHeight="1" x14ac:dyDescent="0.2">
      <c r="B975" s="5"/>
      <c r="C975" s="5"/>
      <c r="D975" s="5"/>
      <c r="E975" s="5"/>
      <c r="F975" s="5"/>
      <c r="G975" s="5"/>
      <c r="H975" s="5"/>
      <c r="I975" s="5"/>
    </row>
    <row r="976" spans="2:9" ht="15.75" customHeight="1" x14ac:dyDescent="0.2">
      <c r="B976" s="5"/>
      <c r="C976" s="5"/>
      <c r="D976" s="5"/>
      <c r="E976" s="5"/>
      <c r="F976" s="5"/>
      <c r="G976" s="5"/>
      <c r="H976" s="5"/>
      <c r="I976" s="5"/>
    </row>
    <row r="977" spans="2:9" ht="15.75" customHeight="1" x14ac:dyDescent="0.2">
      <c r="B977" s="5"/>
      <c r="C977" s="5"/>
      <c r="D977" s="5"/>
      <c r="E977" s="5"/>
      <c r="F977" s="5"/>
      <c r="G977" s="5"/>
      <c r="H977" s="5"/>
      <c r="I977" s="5"/>
    </row>
    <row r="978" spans="2:9" ht="15.75" customHeight="1" x14ac:dyDescent="0.2">
      <c r="B978" s="5"/>
      <c r="C978" s="5"/>
      <c r="D978" s="5"/>
      <c r="E978" s="5"/>
      <c r="F978" s="5"/>
      <c r="G978" s="5"/>
      <c r="H978" s="5"/>
      <c r="I978" s="5"/>
    </row>
    <row r="979" spans="2:9" ht="15.75" customHeight="1" x14ac:dyDescent="0.2">
      <c r="B979" s="5"/>
      <c r="C979" s="5"/>
      <c r="D979" s="5"/>
      <c r="E979" s="5"/>
      <c r="F979" s="5"/>
      <c r="G979" s="5"/>
      <c r="H979" s="5"/>
      <c r="I979" s="5"/>
    </row>
    <row r="980" spans="2:9" ht="15.75" customHeight="1" x14ac:dyDescent="0.2">
      <c r="B980" s="5"/>
      <c r="C980" s="5"/>
      <c r="D980" s="5"/>
      <c r="E980" s="5"/>
      <c r="F980" s="5"/>
      <c r="G980" s="5"/>
      <c r="H980" s="5"/>
      <c r="I980" s="5"/>
    </row>
    <row r="981" spans="2:9" ht="15.75" customHeight="1" x14ac:dyDescent="0.2">
      <c r="B981" s="5"/>
      <c r="C981" s="5"/>
      <c r="D981" s="5"/>
      <c r="E981" s="5"/>
      <c r="F981" s="5"/>
      <c r="G981" s="5"/>
      <c r="H981" s="5"/>
      <c r="I981" s="5"/>
    </row>
    <row r="982" spans="2:9" ht="15.75" customHeight="1" x14ac:dyDescent="0.2">
      <c r="B982" s="5"/>
      <c r="C982" s="5"/>
      <c r="D982" s="5"/>
      <c r="E982" s="5"/>
      <c r="F982" s="5"/>
      <c r="G982" s="5"/>
      <c r="H982" s="5"/>
      <c r="I982" s="5"/>
    </row>
    <row r="983" spans="2:9" ht="15.75" customHeight="1" x14ac:dyDescent="0.2">
      <c r="B983" s="5"/>
      <c r="C983" s="5"/>
      <c r="D983" s="5"/>
      <c r="E983" s="5"/>
      <c r="F983" s="5"/>
      <c r="G983" s="5"/>
      <c r="H983" s="5"/>
      <c r="I983" s="5"/>
    </row>
    <row r="984" spans="2:9" ht="15.75" customHeight="1" x14ac:dyDescent="0.2">
      <c r="B984" s="5"/>
      <c r="C984" s="5"/>
      <c r="D984" s="5"/>
      <c r="E984" s="5"/>
      <c r="F984" s="5"/>
      <c r="G984" s="5"/>
      <c r="H984" s="5"/>
      <c r="I984" s="5"/>
    </row>
    <row r="985" spans="2:9" ht="15.75" customHeight="1" x14ac:dyDescent="0.2">
      <c r="B985" s="5"/>
      <c r="C985" s="5"/>
      <c r="D985" s="5"/>
      <c r="E985" s="5"/>
      <c r="F985" s="5"/>
      <c r="G985" s="5"/>
      <c r="H985" s="5"/>
      <c r="I985" s="5"/>
    </row>
    <row r="986" spans="2:9" ht="15.75" customHeight="1" x14ac:dyDescent="0.2">
      <c r="B986" s="5"/>
      <c r="C986" s="5"/>
      <c r="D986" s="5"/>
      <c r="E986" s="5"/>
      <c r="F986" s="5"/>
      <c r="G986" s="5"/>
      <c r="H986" s="5"/>
      <c r="I986" s="5"/>
    </row>
    <row r="987" spans="2:9" ht="15.75" customHeight="1" x14ac:dyDescent="0.2">
      <c r="B987" s="5"/>
      <c r="C987" s="5"/>
      <c r="D987" s="5"/>
      <c r="E987" s="5"/>
      <c r="F987" s="5"/>
      <c r="G987" s="5"/>
      <c r="H987" s="5"/>
      <c r="I987" s="5"/>
    </row>
    <row r="988" spans="2:9" ht="15.75" customHeight="1" x14ac:dyDescent="0.2">
      <c r="B988" s="5"/>
      <c r="C988" s="5"/>
      <c r="D988" s="5"/>
      <c r="E988" s="5"/>
      <c r="F988" s="5"/>
      <c r="G988" s="5"/>
      <c r="H988" s="5"/>
      <c r="I988" s="5"/>
    </row>
    <row r="989" spans="2:9" ht="15.75" customHeight="1" x14ac:dyDescent="0.2">
      <c r="B989" s="5"/>
      <c r="C989" s="5"/>
      <c r="D989" s="5"/>
      <c r="E989" s="5"/>
      <c r="F989" s="5"/>
      <c r="G989" s="5"/>
      <c r="H989" s="5"/>
      <c r="I989" s="5"/>
    </row>
    <row r="990" spans="2:9" ht="15.75" customHeight="1" x14ac:dyDescent="0.2">
      <c r="B990" s="5"/>
      <c r="C990" s="5"/>
      <c r="D990" s="5"/>
      <c r="E990" s="5"/>
      <c r="F990" s="5"/>
      <c r="G990" s="5"/>
      <c r="H990" s="5"/>
      <c r="I990" s="5"/>
    </row>
    <row r="991" spans="2:9" ht="15.75" customHeight="1" x14ac:dyDescent="0.2">
      <c r="B991" s="5"/>
      <c r="C991" s="5"/>
      <c r="D991" s="5"/>
      <c r="E991" s="5"/>
      <c r="F991" s="5"/>
      <c r="G991" s="5"/>
      <c r="H991" s="5"/>
      <c r="I991" s="5"/>
    </row>
    <row r="992" spans="2:9" ht="15.75" customHeight="1" x14ac:dyDescent="0.2">
      <c r="B992" s="5"/>
      <c r="C992" s="5"/>
      <c r="D992" s="5"/>
      <c r="E992" s="5"/>
      <c r="F992" s="5"/>
      <c r="G992" s="5"/>
      <c r="H992" s="5"/>
      <c r="I992" s="5"/>
    </row>
    <row r="993" spans="2:9" ht="15.75" customHeight="1" x14ac:dyDescent="0.2">
      <c r="B993" s="5"/>
      <c r="C993" s="5"/>
      <c r="D993" s="5"/>
      <c r="E993" s="5"/>
      <c r="F993" s="5"/>
      <c r="G993" s="5"/>
      <c r="H993" s="5"/>
      <c r="I993" s="5"/>
    </row>
    <row r="994" spans="2:9" ht="15.75" customHeight="1" x14ac:dyDescent="0.2">
      <c r="B994" s="5"/>
      <c r="C994" s="5"/>
      <c r="D994" s="5"/>
      <c r="E994" s="5"/>
      <c r="F994" s="5"/>
      <c r="G994" s="5"/>
      <c r="H994" s="5"/>
      <c r="I994" s="5"/>
    </row>
    <row r="995" spans="2:9" ht="15.75" customHeight="1" x14ac:dyDescent="0.2">
      <c r="B995" s="5"/>
      <c r="C995" s="5"/>
      <c r="D995" s="5"/>
      <c r="E995" s="5"/>
      <c r="F995" s="5"/>
      <c r="G995" s="5"/>
      <c r="H995" s="5"/>
      <c r="I995" s="5"/>
    </row>
    <row r="996" spans="2:9" ht="15.75" customHeight="1" x14ac:dyDescent="0.2">
      <c r="B996" s="5"/>
      <c r="C996" s="5"/>
      <c r="D996" s="5"/>
      <c r="E996" s="5"/>
      <c r="F996" s="5"/>
      <c r="G996" s="5"/>
      <c r="H996" s="5"/>
      <c r="I996" s="5"/>
    </row>
    <row r="997" spans="2:9" ht="15.75" customHeight="1" x14ac:dyDescent="0.2">
      <c r="B997" s="5"/>
      <c r="C997" s="5"/>
      <c r="D997" s="5"/>
      <c r="E997" s="5"/>
      <c r="F997" s="5"/>
      <c r="G997" s="5"/>
      <c r="H997" s="5"/>
      <c r="I997" s="5"/>
    </row>
    <row r="998" spans="2:9" ht="15.75" customHeight="1" x14ac:dyDescent="0.2">
      <c r="B998" s="5"/>
      <c r="C998" s="5"/>
      <c r="D998" s="5"/>
      <c r="E998" s="5"/>
      <c r="F998" s="5"/>
      <c r="G998" s="5"/>
      <c r="H998" s="5"/>
      <c r="I998" s="5"/>
    </row>
    <row r="999" spans="2:9" ht="15.75" customHeight="1" x14ac:dyDescent="0.2">
      <c r="B999" s="5"/>
      <c r="C999" s="5"/>
      <c r="D999" s="5"/>
      <c r="E999" s="5"/>
      <c r="F999" s="5"/>
      <c r="G999" s="5"/>
      <c r="H999" s="5"/>
      <c r="I999" s="5"/>
    </row>
    <row r="1000" spans="2:9" ht="15.75" customHeight="1" x14ac:dyDescent="0.2">
      <c r="B1000" s="5"/>
      <c r="C1000" s="5"/>
      <c r="D1000" s="5"/>
      <c r="E1000" s="5"/>
      <c r="F1000" s="5"/>
      <c r="G1000" s="5"/>
      <c r="H1000" s="5"/>
      <c r="I1000" s="5"/>
    </row>
  </sheetData>
  <mergeCells count="43">
    <mergeCell ref="B117:B134"/>
    <mergeCell ref="C117:C125"/>
    <mergeCell ref="C126:C134"/>
    <mergeCell ref="B135:B152"/>
    <mergeCell ref="C135:C143"/>
    <mergeCell ref="C144:C152"/>
    <mergeCell ref="B80:C80"/>
    <mergeCell ref="B81:B98"/>
    <mergeCell ref="C81:C89"/>
    <mergeCell ref="C90:C98"/>
    <mergeCell ref="B99:B116"/>
    <mergeCell ref="C99:C107"/>
    <mergeCell ref="C108:C116"/>
    <mergeCell ref="B64:C64"/>
    <mergeCell ref="J64:K64"/>
    <mergeCell ref="B65:B70"/>
    <mergeCell ref="C65:C67"/>
    <mergeCell ref="C68:C70"/>
    <mergeCell ref="B71:B76"/>
    <mergeCell ref="C71:C73"/>
    <mergeCell ref="C74:C76"/>
    <mergeCell ref="B43:B59"/>
    <mergeCell ref="C43:C45"/>
    <mergeCell ref="C46:C48"/>
    <mergeCell ref="C49:C51"/>
    <mergeCell ref="C52:C53"/>
    <mergeCell ref="C54:C56"/>
    <mergeCell ref="C57:C59"/>
    <mergeCell ref="B24:C24"/>
    <mergeCell ref="B25:B42"/>
    <mergeCell ref="C25:C27"/>
    <mergeCell ref="C28:C30"/>
    <mergeCell ref="C31:C33"/>
    <mergeCell ref="C34:C36"/>
    <mergeCell ref="C37:C39"/>
    <mergeCell ref="C40:C42"/>
    <mergeCell ref="B2:C2"/>
    <mergeCell ref="B3:B10"/>
    <mergeCell ref="C3:C6"/>
    <mergeCell ref="C7:C10"/>
    <mergeCell ref="B11:B18"/>
    <mergeCell ref="C11:C14"/>
    <mergeCell ref="C15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CB11-1AC8-004F-B83C-9C5E7E1148D4}">
  <dimension ref="A1:P1000"/>
  <sheetViews>
    <sheetView workbookViewId="0">
      <selection sqref="A1:XFD1048576"/>
    </sheetView>
  </sheetViews>
  <sheetFormatPr baseColWidth="10" defaultColWidth="11.1640625" defaultRowHeight="16" x14ac:dyDescent="0.2"/>
  <cols>
    <col min="1" max="1" width="14.6640625" customWidth="1"/>
    <col min="2" max="2" width="12.6640625" customWidth="1"/>
    <col min="3" max="3" width="17.6640625" customWidth="1"/>
    <col min="4" max="9" width="10.83203125" customWidth="1"/>
    <col min="10" max="10" width="29.5" customWidth="1"/>
    <col min="11" max="16" width="10.83203125" customWidth="1"/>
    <col min="17" max="26" width="10.5" customWidth="1"/>
  </cols>
  <sheetData>
    <row r="1" spans="1:16" ht="15.75" customHeight="1" x14ac:dyDescent="0.3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 customHeight="1" x14ac:dyDescent="0.2">
      <c r="B2" s="5"/>
      <c r="C2" s="5"/>
      <c r="D2" s="28" t="s">
        <v>47</v>
      </c>
      <c r="E2" s="7"/>
      <c r="F2" s="7"/>
      <c r="G2" s="7"/>
      <c r="H2" s="7"/>
      <c r="I2" s="7"/>
      <c r="J2" s="5"/>
      <c r="K2" s="28" t="s">
        <v>48</v>
      </c>
      <c r="L2" s="7"/>
      <c r="M2" s="7"/>
      <c r="N2" s="7"/>
      <c r="O2" s="7"/>
      <c r="P2" s="7"/>
    </row>
    <row r="3" spans="1:16" ht="15.75" customHeight="1" x14ac:dyDescent="0.2">
      <c r="B3" s="5"/>
      <c r="C3" s="5"/>
      <c r="D3" s="28" t="s">
        <v>8</v>
      </c>
      <c r="E3" s="7"/>
      <c r="F3" s="7"/>
      <c r="G3" s="7"/>
      <c r="H3" s="7"/>
      <c r="I3" s="7"/>
      <c r="J3" s="5"/>
      <c r="K3" s="28" t="s">
        <v>8</v>
      </c>
      <c r="L3" s="7"/>
      <c r="M3" s="7"/>
      <c r="N3" s="7"/>
      <c r="O3" s="7"/>
      <c r="P3" s="7"/>
    </row>
    <row r="4" spans="1:16" ht="15.75" customHeight="1" x14ac:dyDescent="0.2">
      <c r="B4" s="29" t="s">
        <v>50</v>
      </c>
      <c r="C4" s="29" t="s">
        <v>2</v>
      </c>
      <c r="D4" s="30" t="s">
        <v>33</v>
      </c>
      <c r="E4" s="30" t="s">
        <v>34</v>
      </c>
      <c r="F4" s="30" t="s">
        <v>35</v>
      </c>
      <c r="G4" s="30" t="s">
        <v>36</v>
      </c>
      <c r="H4" s="30" t="s">
        <v>37</v>
      </c>
      <c r="I4" s="30" t="s">
        <v>38</v>
      </c>
      <c r="J4" s="5"/>
      <c r="K4" s="30" t="s">
        <v>33</v>
      </c>
      <c r="L4" s="30" t="s">
        <v>34</v>
      </c>
      <c r="M4" s="30" t="s">
        <v>35</v>
      </c>
      <c r="N4" s="30" t="s">
        <v>36</v>
      </c>
      <c r="O4" s="30" t="s">
        <v>37</v>
      </c>
      <c r="P4" s="30" t="s">
        <v>38</v>
      </c>
    </row>
    <row r="5" spans="1:16" ht="15.75" customHeight="1" x14ac:dyDescent="0.2">
      <c r="B5" s="31">
        <v>1</v>
      </c>
      <c r="C5" s="32">
        <v>1</v>
      </c>
      <c r="D5" s="5">
        <v>104.65</v>
      </c>
      <c r="E5" s="5">
        <v>111.2</v>
      </c>
      <c r="F5" s="5">
        <v>111.2</v>
      </c>
      <c r="G5" s="5">
        <v>113.45</v>
      </c>
      <c r="H5" s="5">
        <v>111.35</v>
      </c>
      <c r="I5" s="5">
        <v>105.75</v>
      </c>
      <c r="J5" s="5"/>
      <c r="K5" s="5">
        <f t="shared" ref="K5:P16" si="0">D5/$D$17</f>
        <v>0.96726488484941842</v>
      </c>
      <c r="L5" s="5">
        <f t="shared" si="0"/>
        <v>1.0278055919279057</v>
      </c>
      <c r="M5" s="5">
        <f t="shared" si="0"/>
        <v>1.0278055919279057</v>
      </c>
      <c r="N5" s="5">
        <f t="shared" si="0"/>
        <v>1.0486020180235691</v>
      </c>
      <c r="O5" s="5">
        <f t="shared" si="0"/>
        <v>1.029192020334283</v>
      </c>
      <c r="P5" s="5">
        <f t="shared" si="0"/>
        <v>0.97743202649618721</v>
      </c>
    </row>
    <row r="6" spans="1:16" ht="15.75" customHeight="1" x14ac:dyDescent="0.2">
      <c r="B6" s="7"/>
      <c r="C6" s="32">
        <v>2</v>
      </c>
      <c r="D6" s="5">
        <v>109.15</v>
      </c>
      <c r="E6" s="5">
        <v>108.55</v>
      </c>
      <c r="F6" s="5">
        <v>109</v>
      </c>
      <c r="G6" s="5">
        <v>112.75</v>
      </c>
      <c r="H6" s="5">
        <v>107.1</v>
      </c>
      <c r="I6" s="5">
        <v>110.3</v>
      </c>
      <c r="J6" s="5"/>
      <c r="K6" s="5">
        <f t="shared" si="0"/>
        <v>1.0088577370407454</v>
      </c>
      <c r="L6" s="5">
        <f t="shared" si="0"/>
        <v>1.0033120234152353</v>
      </c>
      <c r="M6" s="5">
        <f t="shared" si="0"/>
        <v>1.0074713086343678</v>
      </c>
      <c r="N6" s="5">
        <f t="shared" si="0"/>
        <v>1.0421320187938072</v>
      </c>
      <c r="O6" s="5">
        <f t="shared" si="0"/>
        <v>0.98990988215358533</v>
      </c>
      <c r="P6" s="5">
        <f t="shared" si="0"/>
        <v>1.0194870214896401</v>
      </c>
    </row>
    <row r="7" spans="1:16" ht="15.75" customHeight="1" x14ac:dyDescent="0.2">
      <c r="B7" s="7"/>
      <c r="C7" s="32">
        <v>3</v>
      </c>
      <c r="D7" s="5">
        <v>112.2</v>
      </c>
      <c r="E7" s="5">
        <v>106.2</v>
      </c>
      <c r="F7" s="5">
        <v>110.55</v>
      </c>
      <c r="G7" s="5">
        <v>110.15</v>
      </c>
      <c r="H7" s="5">
        <v>110.75</v>
      </c>
      <c r="I7" s="5">
        <v>110.7</v>
      </c>
      <c r="J7" s="5"/>
      <c r="K7" s="5">
        <f t="shared" si="0"/>
        <v>1.0370484479704227</v>
      </c>
      <c r="L7" s="5">
        <f t="shared" si="0"/>
        <v>0.98159131171531999</v>
      </c>
      <c r="M7" s="5">
        <f t="shared" si="0"/>
        <v>1.0217977355002694</v>
      </c>
      <c r="N7" s="5">
        <f t="shared" si="0"/>
        <v>1.0181005930832627</v>
      </c>
      <c r="O7" s="5">
        <f t="shared" si="0"/>
        <v>1.0236463067087729</v>
      </c>
      <c r="P7" s="5">
        <f t="shared" si="0"/>
        <v>1.023184163906647</v>
      </c>
    </row>
    <row r="8" spans="1:16" ht="15.75" customHeight="1" x14ac:dyDescent="0.2">
      <c r="B8" s="7"/>
      <c r="C8" s="32">
        <v>4</v>
      </c>
      <c r="D8" s="5">
        <v>104.1</v>
      </c>
      <c r="E8" s="5">
        <v>104.95</v>
      </c>
      <c r="F8" s="5">
        <v>108.5</v>
      </c>
      <c r="G8" s="5">
        <v>111.85</v>
      </c>
      <c r="H8" s="5">
        <v>112.1</v>
      </c>
      <c r="I8" s="5">
        <v>112.95</v>
      </c>
      <c r="J8" s="5"/>
      <c r="K8" s="5">
        <f t="shared" si="0"/>
        <v>0.96218131402603391</v>
      </c>
      <c r="L8" s="5">
        <f t="shared" si="0"/>
        <v>0.97003774166217349</v>
      </c>
      <c r="M8" s="5">
        <f t="shared" si="0"/>
        <v>1.0028498806131094</v>
      </c>
      <c r="N8" s="5">
        <f t="shared" si="0"/>
        <v>1.0338134483555417</v>
      </c>
      <c r="O8" s="5">
        <f t="shared" si="0"/>
        <v>1.036124162366171</v>
      </c>
      <c r="P8" s="5">
        <f t="shared" si="0"/>
        <v>1.0439805900023107</v>
      </c>
    </row>
    <row r="9" spans="1:16" ht="15.75" customHeight="1" x14ac:dyDescent="0.2">
      <c r="B9" s="7"/>
      <c r="C9" s="32">
        <v>5</v>
      </c>
      <c r="D9" s="5">
        <v>109.45</v>
      </c>
      <c r="E9" s="5">
        <v>110.55</v>
      </c>
      <c r="F9" s="5">
        <v>109.25</v>
      </c>
      <c r="G9" s="5">
        <v>114.6</v>
      </c>
      <c r="H9" s="5">
        <v>115.65</v>
      </c>
      <c r="I9" s="5">
        <v>113.55</v>
      </c>
      <c r="J9" s="5"/>
      <c r="K9" s="5">
        <f t="shared" si="0"/>
        <v>1.0116305938535006</v>
      </c>
      <c r="L9" s="5">
        <f t="shared" si="0"/>
        <v>1.0217977355002694</v>
      </c>
      <c r="M9" s="5">
        <f t="shared" si="0"/>
        <v>1.0097820226449972</v>
      </c>
      <c r="N9" s="5">
        <f t="shared" si="0"/>
        <v>1.0592313024724638</v>
      </c>
      <c r="O9" s="5">
        <f t="shared" si="0"/>
        <v>1.0689363013171069</v>
      </c>
      <c r="P9" s="5">
        <f t="shared" si="0"/>
        <v>1.0495263036278208</v>
      </c>
    </row>
    <row r="10" spans="1:16" ht="15.75" customHeight="1" x14ac:dyDescent="0.2">
      <c r="B10" s="7"/>
      <c r="C10" s="32">
        <v>6</v>
      </c>
      <c r="D10" s="5">
        <v>107.6</v>
      </c>
      <c r="E10" s="5">
        <v>109.35</v>
      </c>
      <c r="F10" s="5">
        <v>111.15</v>
      </c>
      <c r="G10" s="5">
        <v>116.1</v>
      </c>
      <c r="H10" s="5">
        <v>114.35</v>
      </c>
      <c r="I10" s="5">
        <v>115.25</v>
      </c>
      <c r="J10" s="5"/>
      <c r="K10" s="5">
        <f t="shared" si="0"/>
        <v>0.99453131017484386</v>
      </c>
      <c r="L10" s="5">
        <f t="shared" si="0"/>
        <v>1.0107063082492489</v>
      </c>
      <c r="M10" s="5">
        <f t="shared" si="0"/>
        <v>1.0273434491257798</v>
      </c>
      <c r="N10" s="5">
        <f t="shared" si="0"/>
        <v>1.0730955865362395</v>
      </c>
      <c r="O10" s="5">
        <f t="shared" si="0"/>
        <v>1.0569205884618345</v>
      </c>
      <c r="P10" s="5">
        <f t="shared" si="0"/>
        <v>1.0652391589001</v>
      </c>
    </row>
    <row r="11" spans="1:16" ht="15.75" customHeight="1" x14ac:dyDescent="0.2">
      <c r="B11" s="7"/>
      <c r="C11" s="32">
        <v>7</v>
      </c>
      <c r="D11" s="5">
        <v>108.35</v>
      </c>
      <c r="E11" s="5">
        <v>108.25</v>
      </c>
      <c r="F11" s="5">
        <v>109.9</v>
      </c>
      <c r="G11" s="5">
        <v>107.4</v>
      </c>
      <c r="H11" s="5">
        <v>105.6</v>
      </c>
      <c r="I11" s="5">
        <v>106.9</v>
      </c>
      <c r="J11" s="5"/>
      <c r="K11" s="5">
        <f t="shared" si="0"/>
        <v>1.0014634522067318</v>
      </c>
      <c r="L11" s="5">
        <f t="shared" si="0"/>
        <v>1.0005391666024801</v>
      </c>
      <c r="M11" s="5">
        <f t="shared" si="0"/>
        <v>1.0157898790726334</v>
      </c>
      <c r="N11" s="5">
        <f t="shared" si="0"/>
        <v>0.99268273896634052</v>
      </c>
      <c r="O11" s="5">
        <f t="shared" si="0"/>
        <v>0.97604559808980962</v>
      </c>
      <c r="P11" s="5">
        <f t="shared" si="0"/>
        <v>0.98806131094508198</v>
      </c>
    </row>
    <row r="12" spans="1:16" ht="15.75" customHeight="1" x14ac:dyDescent="0.2">
      <c r="B12" s="7"/>
      <c r="C12" s="32">
        <v>8</v>
      </c>
      <c r="D12" s="5">
        <v>108.3</v>
      </c>
      <c r="E12" s="5">
        <v>103.85</v>
      </c>
      <c r="F12" s="5">
        <v>109.25</v>
      </c>
      <c r="G12" s="5">
        <v>112.55</v>
      </c>
      <c r="H12" s="5">
        <v>111.95</v>
      </c>
      <c r="I12" s="5">
        <v>111.3</v>
      </c>
      <c r="J12" s="5"/>
      <c r="K12" s="5">
        <f t="shared" si="0"/>
        <v>1.001001309404606</v>
      </c>
      <c r="L12" s="5">
        <f t="shared" si="0"/>
        <v>0.95987060001540458</v>
      </c>
      <c r="M12" s="5">
        <f t="shared" si="0"/>
        <v>1.0097820226449972</v>
      </c>
      <c r="N12" s="5">
        <f t="shared" si="0"/>
        <v>1.0402834475853038</v>
      </c>
      <c r="O12" s="5">
        <f t="shared" si="0"/>
        <v>1.0347377339597934</v>
      </c>
      <c r="P12" s="5">
        <f t="shared" si="0"/>
        <v>1.0287298775321574</v>
      </c>
    </row>
    <row r="13" spans="1:16" ht="15.75" customHeight="1" x14ac:dyDescent="0.2">
      <c r="B13" s="7"/>
      <c r="C13" s="32">
        <v>9</v>
      </c>
      <c r="D13" s="5">
        <v>110.4</v>
      </c>
      <c r="E13" s="5">
        <v>107.6</v>
      </c>
      <c r="F13" s="5">
        <v>108.7</v>
      </c>
      <c r="G13" s="5">
        <v>111.2</v>
      </c>
      <c r="H13" s="5">
        <v>119.95</v>
      </c>
      <c r="I13" s="5">
        <v>110.65</v>
      </c>
      <c r="J13" s="5"/>
      <c r="K13" s="5">
        <f t="shared" si="0"/>
        <v>1.0204113070938921</v>
      </c>
      <c r="L13" s="5">
        <f t="shared" si="0"/>
        <v>0.99453131017484386</v>
      </c>
      <c r="M13" s="5">
        <f t="shared" si="0"/>
        <v>1.0046984518216129</v>
      </c>
      <c r="N13" s="5">
        <f t="shared" si="0"/>
        <v>1.0278055919279057</v>
      </c>
      <c r="O13" s="5">
        <f t="shared" si="0"/>
        <v>1.1086805822999306</v>
      </c>
      <c r="P13" s="5">
        <f t="shared" si="0"/>
        <v>1.0227220211045212</v>
      </c>
    </row>
    <row r="14" spans="1:16" ht="15.75" customHeight="1" x14ac:dyDescent="0.2">
      <c r="B14" s="7"/>
      <c r="C14" s="32">
        <v>10</v>
      </c>
      <c r="D14" s="5">
        <v>107.7</v>
      </c>
      <c r="E14" s="5">
        <v>106.25</v>
      </c>
      <c r="F14" s="5">
        <v>107.05</v>
      </c>
      <c r="G14" s="5">
        <v>108.55</v>
      </c>
      <c r="H14" s="5">
        <v>111.15</v>
      </c>
      <c r="I14" s="5">
        <v>107.95</v>
      </c>
      <c r="J14" s="5"/>
      <c r="K14" s="5">
        <f t="shared" si="0"/>
        <v>0.9954555957790957</v>
      </c>
      <c r="L14" s="5">
        <f t="shared" si="0"/>
        <v>0.98205345451744575</v>
      </c>
      <c r="M14" s="5">
        <f t="shared" si="0"/>
        <v>0.98944773935145947</v>
      </c>
      <c r="N14" s="5">
        <f t="shared" si="0"/>
        <v>1.0033120234152353</v>
      </c>
      <c r="O14" s="5">
        <f t="shared" si="0"/>
        <v>1.0273434491257798</v>
      </c>
      <c r="P14" s="5">
        <f t="shared" si="0"/>
        <v>0.99776630978972491</v>
      </c>
    </row>
    <row r="15" spans="1:16" ht="15.75" customHeight="1" x14ac:dyDescent="0.2">
      <c r="B15" s="7"/>
      <c r="C15" s="32">
        <v>11</v>
      </c>
      <c r="D15" s="5">
        <v>107.95</v>
      </c>
      <c r="E15" s="5">
        <v>109.2</v>
      </c>
      <c r="F15" s="5">
        <v>110.6</v>
      </c>
      <c r="G15" s="5">
        <v>107.85</v>
      </c>
      <c r="H15" s="5">
        <v>113.05</v>
      </c>
      <c r="I15" s="5">
        <v>110.1</v>
      </c>
      <c r="J15" s="5"/>
      <c r="K15" s="5">
        <f t="shared" si="0"/>
        <v>0.99776630978972491</v>
      </c>
      <c r="L15" s="5">
        <f t="shared" si="0"/>
        <v>1.0093198798428713</v>
      </c>
      <c r="M15" s="5">
        <f t="shared" si="0"/>
        <v>1.0222598783023953</v>
      </c>
      <c r="N15" s="5">
        <f t="shared" si="0"/>
        <v>0.99684202418547319</v>
      </c>
      <c r="O15" s="5">
        <f t="shared" si="0"/>
        <v>1.0449048756065622</v>
      </c>
      <c r="P15" s="5">
        <f t="shared" si="0"/>
        <v>1.0176384502811366</v>
      </c>
    </row>
    <row r="16" spans="1:16" ht="15.75" customHeight="1" x14ac:dyDescent="0.2">
      <c r="B16" s="7"/>
      <c r="C16" s="32">
        <v>12</v>
      </c>
      <c r="D16" s="5">
        <v>108.45</v>
      </c>
      <c r="E16" s="5">
        <v>107.05</v>
      </c>
      <c r="F16" s="5">
        <v>110.25</v>
      </c>
      <c r="G16" s="5">
        <v>109.25</v>
      </c>
      <c r="H16" s="5">
        <v>108.3</v>
      </c>
      <c r="I16" s="5">
        <v>109.5</v>
      </c>
      <c r="J16" s="5"/>
      <c r="K16" s="5">
        <f t="shared" si="0"/>
        <v>1.0023877378109836</v>
      </c>
      <c r="L16" s="5">
        <f t="shared" si="0"/>
        <v>0.98944773935145947</v>
      </c>
      <c r="M16" s="5">
        <f t="shared" si="0"/>
        <v>1.0190248786875142</v>
      </c>
      <c r="N16" s="5">
        <f t="shared" si="0"/>
        <v>1.0097820226449972</v>
      </c>
      <c r="O16" s="5">
        <f t="shared" si="0"/>
        <v>1.001001309404606</v>
      </c>
      <c r="P16" s="5">
        <f t="shared" si="0"/>
        <v>1.0120927366556265</v>
      </c>
    </row>
    <row r="17" spans="2:16" ht="15.75" customHeight="1" x14ac:dyDescent="0.2">
      <c r="B17" s="5"/>
      <c r="C17" s="29" t="s">
        <v>51</v>
      </c>
      <c r="D17" s="5">
        <f>AVERAGE(D5:D16)</f>
        <v>108.19166666666668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5.75" customHeight="1" x14ac:dyDescent="0.2">
      <c r="B18" s="31">
        <v>2</v>
      </c>
      <c r="C18" s="32">
        <v>1</v>
      </c>
      <c r="D18" s="5">
        <v>116.35</v>
      </c>
      <c r="E18" s="5">
        <v>114.9</v>
      </c>
      <c r="F18" s="5"/>
      <c r="G18" s="5">
        <v>120.65</v>
      </c>
      <c r="H18" s="5"/>
      <c r="I18" s="5"/>
      <c r="J18" s="5"/>
      <c r="K18" s="5">
        <f t="shared" ref="K18:L21" si="1">D18/$D$22</f>
        <v>1.0024771136241248</v>
      </c>
      <c r="L18" s="5">
        <f t="shared" si="1"/>
        <v>0.9899838449111471</v>
      </c>
      <c r="M18" s="5"/>
      <c r="N18" s="5">
        <f t="shared" ref="N18:N21" si="2">G18/$D$22</f>
        <v>1.0395261173936456</v>
      </c>
      <c r="O18" s="5"/>
      <c r="P18" s="5"/>
    </row>
    <row r="19" spans="2:16" ht="15.75" customHeight="1" x14ac:dyDescent="0.2">
      <c r="B19" s="7"/>
      <c r="C19" s="32">
        <v>2</v>
      </c>
      <c r="D19" s="5">
        <v>115.25</v>
      </c>
      <c r="E19" s="5">
        <v>113.35</v>
      </c>
      <c r="F19" s="5"/>
      <c r="G19" s="5">
        <v>120</v>
      </c>
      <c r="H19" s="5"/>
      <c r="I19" s="5"/>
      <c r="J19" s="5"/>
      <c r="K19" s="5">
        <f t="shared" si="1"/>
        <v>0.99299946149703822</v>
      </c>
      <c r="L19" s="5">
        <f t="shared" si="1"/>
        <v>0.97662897145934302</v>
      </c>
      <c r="M19" s="5"/>
      <c r="N19" s="5">
        <f t="shared" si="2"/>
        <v>1.0339256865912763</v>
      </c>
      <c r="O19" s="5"/>
      <c r="P19" s="5"/>
    </row>
    <row r="20" spans="2:16" ht="15.75" customHeight="1" x14ac:dyDescent="0.2">
      <c r="B20" s="7"/>
      <c r="C20" s="32">
        <v>3</v>
      </c>
      <c r="D20" s="5">
        <v>115.15</v>
      </c>
      <c r="E20" s="5"/>
      <c r="F20" s="5"/>
      <c r="G20" s="5">
        <v>120.6</v>
      </c>
      <c r="H20" s="5"/>
      <c r="I20" s="5"/>
      <c r="J20" s="5"/>
      <c r="K20" s="5">
        <f t="shared" si="1"/>
        <v>0.9921378567582122</v>
      </c>
      <c r="L20" s="5"/>
      <c r="M20" s="5"/>
      <c r="N20" s="5">
        <f t="shared" si="2"/>
        <v>1.0390953150242326</v>
      </c>
      <c r="O20" s="5"/>
      <c r="P20" s="5"/>
    </row>
    <row r="21" spans="2:16" ht="15.75" customHeight="1" x14ac:dyDescent="0.2">
      <c r="B21" s="7"/>
      <c r="C21" s="32">
        <v>4</v>
      </c>
      <c r="D21" s="5">
        <v>117.5</v>
      </c>
      <c r="E21" s="5"/>
      <c r="F21" s="5"/>
      <c r="G21" s="5">
        <v>120.80000000000001</v>
      </c>
      <c r="H21" s="5"/>
      <c r="I21" s="5"/>
      <c r="J21" s="5"/>
      <c r="K21" s="5">
        <f t="shared" si="1"/>
        <v>1.0123855681206246</v>
      </c>
      <c r="L21" s="5"/>
      <c r="M21" s="5"/>
      <c r="N21" s="5">
        <f t="shared" si="2"/>
        <v>1.0408185245018848</v>
      </c>
      <c r="O21" s="5"/>
      <c r="P21" s="5"/>
    </row>
    <row r="22" spans="2:16" ht="15.75" customHeight="1" x14ac:dyDescent="0.2">
      <c r="B22" s="5"/>
      <c r="C22" s="29" t="s">
        <v>51</v>
      </c>
      <c r="D22" s="5">
        <f>AVERAGE(D18:D21)</f>
        <v>116.0625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5.75" customHeight="1" x14ac:dyDescent="0.2">
      <c r="B23" s="5"/>
      <c r="C23" s="5"/>
      <c r="D23" s="5"/>
      <c r="E23" s="5"/>
      <c r="F23" s="5"/>
      <c r="G23" s="5"/>
      <c r="H23" s="5"/>
      <c r="I23" s="5"/>
      <c r="J23" s="29" t="s">
        <v>6</v>
      </c>
      <c r="K23" s="5">
        <f t="shared" ref="K23:P23" si="3">AVERAGE(K5:K21)</f>
        <v>1</v>
      </c>
      <c r="L23" s="5">
        <f t="shared" si="3"/>
        <v>0.99411611995322513</v>
      </c>
      <c r="M23" s="5">
        <f t="shared" si="3"/>
        <v>1.0131710698605867</v>
      </c>
      <c r="N23" s="5">
        <f t="shared" si="3"/>
        <v>1.0311905287188237</v>
      </c>
      <c r="O23" s="5">
        <f t="shared" si="3"/>
        <v>1.0331202341523531</v>
      </c>
      <c r="P23" s="5">
        <f t="shared" si="3"/>
        <v>1.0204883308942463</v>
      </c>
    </row>
    <row r="24" spans="2:16" ht="15.75" customHeight="1" x14ac:dyDescent="0.2">
      <c r="B24" s="5"/>
      <c r="C24" s="5"/>
      <c r="D24" s="5"/>
      <c r="E24" s="5"/>
      <c r="F24" s="5"/>
      <c r="G24" s="5"/>
      <c r="H24" s="5"/>
      <c r="I24" s="5"/>
      <c r="J24" s="29" t="s">
        <v>7</v>
      </c>
      <c r="K24" s="5">
        <f t="shared" ref="K24:P24" si="4">STDEV(K5:K21)/SQRT(COUNT(K5:K21))</f>
        <v>4.4905142272212368E-3</v>
      </c>
      <c r="L24" s="5">
        <f t="shared" si="4"/>
        <v>5.206296941812745E-3</v>
      </c>
      <c r="M24" s="5">
        <f t="shared" si="4"/>
        <v>3.2680081310103638E-3</v>
      </c>
      <c r="N24" s="5">
        <f t="shared" si="4"/>
        <v>5.5407249913928727E-3</v>
      </c>
      <c r="O24" s="5">
        <f t="shared" si="4"/>
        <v>1.0300030430914821E-2</v>
      </c>
      <c r="P24" s="5">
        <f t="shared" si="4"/>
        <v>7.2713449326923954E-3</v>
      </c>
    </row>
    <row r="25" spans="2:16" ht="15.7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5.7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5.7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5.75" customHeight="1" x14ac:dyDescent="0.2">
      <c r="B28" s="5"/>
      <c r="C28" s="5"/>
      <c r="D28" s="28" t="s">
        <v>47</v>
      </c>
      <c r="E28" s="7"/>
      <c r="F28" s="7"/>
      <c r="G28" s="7"/>
      <c r="H28" s="7"/>
      <c r="I28" s="7"/>
      <c r="J28" s="5"/>
      <c r="K28" s="28" t="s">
        <v>48</v>
      </c>
      <c r="L28" s="7"/>
      <c r="M28" s="7"/>
      <c r="N28" s="7"/>
      <c r="O28" s="7"/>
      <c r="P28" s="7"/>
    </row>
    <row r="29" spans="2:16" ht="15.75" customHeight="1" x14ac:dyDescent="0.2">
      <c r="B29" s="5"/>
      <c r="C29" s="5"/>
      <c r="D29" s="28" t="s">
        <v>18</v>
      </c>
      <c r="E29" s="7"/>
      <c r="F29" s="7"/>
      <c r="G29" s="7"/>
      <c r="H29" s="7"/>
      <c r="I29" s="7"/>
      <c r="J29" s="5"/>
      <c r="K29" s="28" t="s">
        <v>18</v>
      </c>
      <c r="L29" s="7"/>
      <c r="M29" s="7"/>
      <c r="N29" s="7"/>
      <c r="O29" s="7"/>
      <c r="P29" s="7"/>
    </row>
    <row r="30" spans="2:16" ht="15.75" customHeight="1" x14ac:dyDescent="0.2">
      <c r="B30" s="29" t="s">
        <v>50</v>
      </c>
      <c r="C30" s="29" t="s">
        <v>2</v>
      </c>
      <c r="D30" s="30" t="s">
        <v>33</v>
      </c>
      <c r="E30" s="30" t="s">
        <v>34</v>
      </c>
      <c r="F30" s="30" t="s">
        <v>35</v>
      </c>
      <c r="G30" s="30" t="s">
        <v>36</v>
      </c>
      <c r="H30" s="30" t="s">
        <v>37</v>
      </c>
      <c r="I30" s="30" t="s">
        <v>38</v>
      </c>
      <c r="J30" s="5"/>
      <c r="K30" s="30" t="s">
        <v>33</v>
      </c>
      <c r="L30" s="30" t="s">
        <v>34</v>
      </c>
      <c r="M30" s="30" t="s">
        <v>35</v>
      </c>
      <c r="N30" s="30" t="s">
        <v>36</v>
      </c>
      <c r="O30" s="30" t="s">
        <v>37</v>
      </c>
      <c r="P30" s="30" t="s">
        <v>38</v>
      </c>
    </row>
    <row r="31" spans="2:16" ht="15.75" customHeight="1" x14ac:dyDescent="0.2">
      <c r="B31" s="31">
        <v>1</v>
      </c>
      <c r="C31" s="32">
        <v>1</v>
      </c>
      <c r="D31" s="5">
        <v>123.95</v>
      </c>
      <c r="E31" s="5">
        <v>124.1</v>
      </c>
      <c r="F31" s="5">
        <v>124.6</v>
      </c>
      <c r="G31" s="5">
        <v>127.7</v>
      </c>
      <c r="H31" s="5">
        <v>127.75</v>
      </c>
      <c r="I31" s="5">
        <v>128</v>
      </c>
      <c r="J31" s="5"/>
      <c r="K31" s="5">
        <f t="shared" ref="K31:P36" si="5">D31/$D$37</f>
        <v>0.99445075884201384</v>
      </c>
      <c r="L31" s="5">
        <f t="shared" si="5"/>
        <v>0.99565420873169752</v>
      </c>
      <c r="M31" s="5">
        <f t="shared" si="5"/>
        <v>0.99966570836397672</v>
      </c>
      <c r="N31" s="5">
        <f t="shared" si="5"/>
        <v>1.0245370060841079</v>
      </c>
      <c r="O31" s="5">
        <f t="shared" si="5"/>
        <v>1.0249381560473356</v>
      </c>
      <c r="P31" s="5">
        <f t="shared" si="5"/>
        <v>1.0269439058634753</v>
      </c>
    </row>
    <row r="32" spans="2:16" ht="15.75" customHeight="1" x14ac:dyDescent="0.2">
      <c r="B32" s="7"/>
      <c r="C32" s="32">
        <v>2</v>
      </c>
      <c r="D32" s="5">
        <v>126</v>
      </c>
      <c r="E32" s="5">
        <v>124.95</v>
      </c>
      <c r="F32" s="5">
        <v>124.85</v>
      </c>
      <c r="G32" s="5">
        <v>134.9</v>
      </c>
      <c r="H32" s="5">
        <v>132.35</v>
      </c>
      <c r="I32" s="5">
        <v>133.19999999999999</v>
      </c>
      <c r="J32" s="5"/>
      <c r="K32" s="5">
        <f t="shared" si="5"/>
        <v>1.0108979073343585</v>
      </c>
      <c r="L32" s="5">
        <f t="shared" si="5"/>
        <v>1.0024737581065721</v>
      </c>
      <c r="M32" s="5">
        <f t="shared" si="5"/>
        <v>1.0016714581801163</v>
      </c>
      <c r="N32" s="5">
        <f t="shared" si="5"/>
        <v>1.0823026007889283</v>
      </c>
      <c r="O32" s="5">
        <f t="shared" si="5"/>
        <v>1.0618439526643042</v>
      </c>
      <c r="P32" s="5">
        <f t="shared" si="5"/>
        <v>1.0686635020391788</v>
      </c>
    </row>
    <row r="33" spans="2:16" ht="15.75" customHeight="1" x14ac:dyDescent="0.2">
      <c r="B33" s="7"/>
      <c r="C33" s="32">
        <v>3</v>
      </c>
      <c r="D33" s="5">
        <v>123.5</v>
      </c>
      <c r="E33" s="5">
        <v>121.55</v>
      </c>
      <c r="F33" s="5">
        <v>126.8</v>
      </c>
      <c r="G33" s="5">
        <v>129.94999999999999</v>
      </c>
      <c r="H33" s="5">
        <v>127.95</v>
      </c>
      <c r="I33" s="5">
        <v>132.25</v>
      </c>
      <c r="J33" s="5"/>
      <c r="K33" s="5">
        <f t="shared" si="5"/>
        <v>0.99084040917296246</v>
      </c>
      <c r="L33" s="5">
        <f t="shared" si="5"/>
        <v>0.97519556060707357</v>
      </c>
      <c r="M33" s="5">
        <f t="shared" si="5"/>
        <v>1.0173163067460052</v>
      </c>
      <c r="N33" s="5">
        <f t="shared" si="5"/>
        <v>1.0425887544293642</v>
      </c>
      <c r="O33" s="5">
        <f t="shared" si="5"/>
        <v>1.0265427559002474</v>
      </c>
      <c r="P33" s="5">
        <f t="shared" si="5"/>
        <v>1.0610416527378486</v>
      </c>
    </row>
    <row r="34" spans="2:16" ht="15.75" customHeight="1" x14ac:dyDescent="0.2">
      <c r="B34" s="7"/>
      <c r="C34" s="32">
        <v>4</v>
      </c>
      <c r="D34" s="5">
        <v>126.2</v>
      </c>
      <c r="E34" s="5">
        <v>124.95</v>
      </c>
      <c r="F34" s="5">
        <v>125</v>
      </c>
      <c r="G34" s="5">
        <v>132.55000000000001</v>
      </c>
      <c r="H34" s="5">
        <v>133.75</v>
      </c>
      <c r="I34" s="5">
        <v>135.30000000000001</v>
      </c>
      <c r="J34" s="5"/>
      <c r="K34" s="5">
        <f t="shared" si="5"/>
        <v>1.0125025071872702</v>
      </c>
      <c r="L34" s="5">
        <f t="shared" si="5"/>
        <v>1.0024737581065721</v>
      </c>
      <c r="M34" s="5">
        <f t="shared" si="5"/>
        <v>1.0028749080698001</v>
      </c>
      <c r="N34" s="5">
        <f t="shared" si="5"/>
        <v>1.0634485525172162</v>
      </c>
      <c r="O34" s="5">
        <f t="shared" si="5"/>
        <v>1.0730761516346861</v>
      </c>
      <c r="P34" s="5">
        <f t="shared" si="5"/>
        <v>1.0855118004947517</v>
      </c>
    </row>
    <row r="35" spans="2:16" ht="15.75" customHeight="1" x14ac:dyDescent="0.2">
      <c r="B35" s="7"/>
      <c r="C35" s="32">
        <v>5</v>
      </c>
      <c r="D35" s="5">
        <v>125.5</v>
      </c>
      <c r="E35" s="5">
        <v>124.25</v>
      </c>
      <c r="F35" s="5">
        <v>125.95</v>
      </c>
      <c r="G35" s="5">
        <v>130.94999999999999</v>
      </c>
      <c r="H35" s="5">
        <v>134.44999999999999</v>
      </c>
      <c r="I35" s="5">
        <v>133.75</v>
      </c>
      <c r="J35" s="5"/>
      <c r="K35" s="5">
        <f t="shared" si="5"/>
        <v>1.0068864077020794</v>
      </c>
      <c r="L35" s="5">
        <f t="shared" si="5"/>
        <v>0.99685765862138132</v>
      </c>
      <c r="M35" s="5">
        <f t="shared" si="5"/>
        <v>1.0104967573711305</v>
      </c>
      <c r="N35" s="5">
        <f t="shared" si="5"/>
        <v>1.0506117536939226</v>
      </c>
      <c r="O35" s="5">
        <f t="shared" si="5"/>
        <v>1.0786922511198769</v>
      </c>
      <c r="P35" s="5">
        <f t="shared" si="5"/>
        <v>1.0730761516346861</v>
      </c>
    </row>
    <row r="36" spans="2:16" ht="15.75" customHeight="1" x14ac:dyDescent="0.2">
      <c r="B36" s="7"/>
      <c r="C36" s="32">
        <v>6</v>
      </c>
      <c r="D36" s="5">
        <v>122.7</v>
      </c>
      <c r="E36" s="5">
        <v>125.3</v>
      </c>
      <c r="F36" s="5">
        <v>126.65</v>
      </c>
      <c r="G36" s="5">
        <v>134.69999999999999</v>
      </c>
      <c r="H36" s="5">
        <v>133.5</v>
      </c>
      <c r="I36" s="5">
        <v>129.55000000000001</v>
      </c>
      <c r="J36" s="5"/>
      <c r="K36" s="5">
        <f t="shared" si="5"/>
        <v>0.98442200976131577</v>
      </c>
      <c r="L36" s="5">
        <f t="shared" si="5"/>
        <v>1.0052818078491677</v>
      </c>
      <c r="M36" s="5">
        <f t="shared" si="5"/>
        <v>1.0161128568563216</v>
      </c>
      <c r="N36" s="5">
        <f t="shared" si="5"/>
        <v>1.0806980009360165</v>
      </c>
      <c r="O36" s="5">
        <f t="shared" si="5"/>
        <v>1.0710704018185464</v>
      </c>
      <c r="P36" s="5">
        <f t="shared" si="5"/>
        <v>1.0393795547235409</v>
      </c>
    </row>
    <row r="37" spans="2:16" ht="15.75" customHeight="1" x14ac:dyDescent="0.2">
      <c r="B37" s="5"/>
      <c r="C37" s="29" t="s">
        <v>51</v>
      </c>
      <c r="D37" s="5">
        <f>AVERAGE(D31:D36)</f>
        <v>124.64166666666667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5.75" customHeight="1" x14ac:dyDescent="0.2">
      <c r="B38" s="31">
        <v>2</v>
      </c>
      <c r="C38" s="32">
        <v>1</v>
      </c>
      <c r="D38" s="5">
        <v>137.5</v>
      </c>
      <c r="E38" s="5">
        <v>141.75</v>
      </c>
      <c r="F38" s="5">
        <v>136.6</v>
      </c>
      <c r="G38" s="5">
        <v>145.80000000000001</v>
      </c>
      <c r="H38" s="5">
        <v>138.65</v>
      </c>
      <c r="I38" s="5">
        <v>141.15</v>
      </c>
      <c r="J38" s="5"/>
      <c r="K38" s="5">
        <f t="shared" ref="K38:P43" si="6">D38/$D$44</f>
        <v>1.0059135523989515</v>
      </c>
      <c r="L38" s="5">
        <f t="shared" si="6"/>
        <v>1.0370054258367372</v>
      </c>
      <c r="M38" s="5">
        <f t="shared" si="6"/>
        <v>0.99932939096506734</v>
      </c>
      <c r="N38" s="5">
        <f t="shared" si="6"/>
        <v>1.0666341522892155</v>
      </c>
      <c r="O38" s="5">
        <f t="shared" si="6"/>
        <v>1.0143266475644699</v>
      </c>
      <c r="P38" s="5">
        <f t="shared" si="6"/>
        <v>1.0326159848808145</v>
      </c>
    </row>
    <row r="39" spans="2:16" ht="15.75" customHeight="1" x14ac:dyDescent="0.2">
      <c r="B39" s="7"/>
      <c r="C39" s="32">
        <v>2</v>
      </c>
      <c r="D39" s="5">
        <v>139.15</v>
      </c>
      <c r="E39" s="5">
        <v>135.1</v>
      </c>
      <c r="F39" s="5">
        <v>136.44999999999999</v>
      </c>
      <c r="G39" s="5">
        <v>145.9</v>
      </c>
      <c r="H39" s="5">
        <v>145.65</v>
      </c>
      <c r="I39" s="5">
        <v>141.55000000000001</v>
      </c>
      <c r="J39" s="5"/>
      <c r="K39" s="5">
        <f t="shared" si="6"/>
        <v>1.0179845150277389</v>
      </c>
      <c r="L39" s="5">
        <f t="shared" si="6"/>
        <v>0.98835578857526063</v>
      </c>
      <c r="M39" s="5">
        <f t="shared" si="6"/>
        <v>0.99823203072608668</v>
      </c>
      <c r="N39" s="5">
        <f t="shared" si="6"/>
        <v>1.0673657257818692</v>
      </c>
      <c r="O39" s="5">
        <f t="shared" si="6"/>
        <v>1.0655367920502348</v>
      </c>
      <c r="P39" s="5">
        <f t="shared" si="6"/>
        <v>1.0355422788514297</v>
      </c>
    </row>
    <row r="40" spans="2:16" ht="15.75" customHeight="1" x14ac:dyDescent="0.2">
      <c r="B40" s="7"/>
      <c r="C40" s="32">
        <v>3</v>
      </c>
      <c r="D40" s="5">
        <v>138.55000000000001</v>
      </c>
      <c r="E40" s="5">
        <v>137.80000000000001</v>
      </c>
      <c r="F40" s="5">
        <v>135.80000000000001</v>
      </c>
      <c r="G40" s="5">
        <v>145.75</v>
      </c>
      <c r="H40" s="5">
        <v>156.65</v>
      </c>
      <c r="I40" s="5">
        <v>144.6</v>
      </c>
      <c r="J40" s="5"/>
      <c r="K40" s="5">
        <f t="shared" si="6"/>
        <v>1.0135950740718163</v>
      </c>
      <c r="L40" s="5">
        <f t="shared" si="6"/>
        <v>1.0081082728769128</v>
      </c>
      <c r="M40" s="5">
        <f t="shared" si="6"/>
        <v>0.99347680302383723</v>
      </c>
      <c r="N40" s="5">
        <f t="shared" si="6"/>
        <v>1.0662683655428886</v>
      </c>
      <c r="O40" s="5">
        <f t="shared" si="6"/>
        <v>1.1460098762421509</v>
      </c>
      <c r="P40" s="5">
        <f t="shared" si="6"/>
        <v>1.05785527037737</v>
      </c>
    </row>
    <row r="41" spans="2:16" ht="15.75" customHeight="1" x14ac:dyDescent="0.2">
      <c r="B41" s="7"/>
      <c r="C41" s="32">
        <v>4</v>
      </c>
      <c r="D41" s="5">
        <v>133.69999999999999</v>
      </c>
      <c r="E41" s="5">
        <v>132.55000000000001</v>
      </c>
      <c r="F41" s="5">
        <v>148.30000000000001</v>
      </c>
      <c r="G41" s="5">
        <v>156.15</v>
      </c>
      <c r="H41" s="5">
        <v>148.15</v>
      </c>
      <c r="I41" s="5"/>
      <c r="J41" s="5"/>
      <c r="K41" s="5">
        <f t="shared" si="6"/>
        <v>0.97811375967810765</v>
      </c>
      <c r="L41" s="5">
        <f t="shared" si="6"/>
        <v>0.96970066451258929</v>
      </c>
      <c r="M41" s="5">
        <f t="shared" si="6"/>
        <v>1.0849234896055602</v>
      </c>
      <c r="N41" s="5">
        <f t="shared" si="6"/>
        <v>1.1423520087788819</v>
      </c>
      <c r="O41" s="5">
        <f t="shared" si="6"/>
        <v>1.0838261293665794</v>
      </c>
      <c r="P41" s="5"/>
    </row>
    <row r="42" spans="2:16" ht="15.75" customHeight="1" x14ac:dyDescent="0.2">
      <c r="B42" s="7"/>
      <c r="C42" s="32">
        <v>5</v>
      </c>
      <c r="D42" s="5">
        <v>134.85</v>
      </c>
      <c r="E42" s="5">
        <v>152.05000000000001</v>
      </c>
      <c r="F42" s="5">
        <v>142.25</v>
      </c>
      <c r="G42" s="5">
        <v>162.75</v>
      </c>
      <c r="H42" s="5">
        <v>162.9</v>
      </c>
      <c r="I42" s="5">
        <v>154.85</v>
      </c>
      <c r="J42" s="5"/>
      <c r="K42" s="5">
        <f t="shared" si="6"/>
        <v>0.98652685484362612</v>
      </c>
      <c r="L42" s="5">
        <f t="shared" si="6"/>
        <v>1.112357495580077</v>
      </c>
      <c r="M42" s="5">
        <f t="shared" si="6"/>
        <v>1.0406632933000062</v>
      </c>
      <c r="N42" s="5">
        <f t="shared" si="6"/>
        <v>1.1906358592940316</v>
      </c>
      <c r="O42" s="5">
        <f t="shared" si="6"/>
        <v>1.1917332195330124</v>
      </c>
      <c r="P42" s="5">
        <f t="shared" si="6"/>
        <v>1.1328415533743827</v>
      </c>
    </row>
    <row r="43" spans="2:16" ht="15.75" customHeight="1" x14ac:dyDescent="0.2">
      <c r="B43" s="7"/>
      <c r="C43" s="32">
        <v>6</v>
      </c>
      <c r="D43" s="5">
        <v>136.4</v>
      </c>
      <c r="E43" s="5">
        <v>138.44999999999999</v>
      </c>
      <c r="F43" s="5">
        <v>131.6</v>
      </c>
      <c r="G43" s="5">
        <v>150.05000000000001</v>
      </c>
      <c r="H43" s="5">
        <v>160.94999999999999</v>
      </c>
      <c r="I43" s="5">
        <v>145.6</v>
      </c>
      <c r="J43" s="5"/>
      <c r="K43" s="5">
        <f t="shared" si="6"/>
        <v>0.99786624397975987</v>
      </c>
      <c r="L43" s="5">
        <f t="shared" si="6"/>
        <v>1.0128635005791622</v>
      </c>
      <c r="M43" s="5">
        <f t="shared" si="6"/>
        <v>0.96275071633237819</v>
      </c>
      <c r="N43" s="5">
        <f t="shared" si="6"/>
        <v>1.0977260257270012</v>
      </c>
      <c r="O43" s="5">
        <f t="shared" si="6"/>
        <v>1.1774675364262635</v>
      </c>
      <c r="P43" s="5">
        <f t="shared" si="6"/>
        <v>1.0651710053039078</v>
      </c>
    </row>
    <row r="44" spans="2:16" ht="15.75" customHeight="1" x14ac:dyDescent="0.2">
      <c r="B44" s="5"/>
      <c r="C44" s="29" t="s">
        <v>51</v>
      </c>
      <c r="D44" s="5">
        <f>AVERAGE(D38:D43)</f>
        <v>136.69166666666666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5.75" customHeight="1" x14ac:dyDescent="0.2">
      <c r="B45" s="31">
        <v>3</v>
      </c>
      <c r="C45" s="32">
        <v>1</v>
      </c>
      <c r="D45" s="5">
        <v>131.30000000000001</v>
      </c>
      <c r="E45" s="5">
        <v>135.75</v>
      </c>
      <c r="F45" s="5"/>
      <c r="G45" s="5">
        <v>132.85</v>
      </c>
      <c r="H45" s="5"/>
      <c r="I45" s="5"/>
      <c r="J45" s="5"/>
      <c r="K45" s="5">
        <f t="shared" ref="K45:L48" si="7">D45/$D$49</f>
        <v>0.9858282496480526</v>
      </c>
      <c r="L45" s="5">
        <f t="shared" si="7"/>
        <v>1.019239793524167</v>
      </c>
      <c r="M45" s="5"/>
      <c r="N45" s="5">
        <f t="shared" ref="N45:N48" si="8">G45/$D$49</f>
        <v>0.99746597841389018</v>
      </c>
      <c r="O45" s="5"/>
      <c r="P45" s="5"/>
    </row>
    <row r="46" spans="2:16" ht="15.75" customHeight="1" x14ac:dyDescent="0.2">
      <c r="B46" s="7"/>
      <c r="C46" s="32">
        <v>2</v>
      </c>
      <c r="D46" s="5">
        <v>134.05000000000001</v>
      </c>
      <c r="E46" s="5">
        <v>132.5</v>
      </c>
      <c r="F46" s="5"/>
      <c r="G46" s="5">
        <v>136.19999999999999</v>
      </c>
      <c r="H46" s="5"/>
      <c r="I46" s="5"/>
      <c r="J46" s="5"/>
      <c r="K46" s="5">
        <f t="shared" si="7"/>
        <v>1.0064758329422807</v>
      </c>
      <c r="L46" s="5">
        <f t="shared" si="7"/>
        <v>0.99483810417644303</v>
      </c>
      <c r="M46" s="5"/>
      <c r="N46" s="5">
        <f t="shared" si="8"/>
        <v>1.0226184889723133</v>
      </c>
      <c r="O46" s="5"/>
      <c r="P46" s="5"/>
    </row>
    <row r="47" spans="2:16" ht="15.75" customHeight="1" x14ac:dyDescent="0.2">
      <c r="B47" s="7"/>
      <c r="C47" s="32">
        <v>3</v>
      </c>
      <c r="D47" s="5">
        <v>135.25</v>
      </c>
      <c r="E47" s="5"/>
      <c r="F47" s="5"/>
      <c r="G47" s="5">
        <v>135.64999999999998</v>
      </c>
      <c r="H47" s="5"/>
      <c r="I47" s="5"/>
      <c r="J47" s="5"/>
      <c r="K47" s="5">
        <f t="shared" si="7"/>
        <v>1.015485687470671</v>
      </c>
      <c r="L47" s="5"/>
      <c r="M47" s="5"/>
      <c r="N47" s="5">
        <f t="shared" si="8"/>
        <v>1.0184889723134676</v>
      </c>
      <c r="O47" s="5"/>
      <c r="P47" s="5"/>
    </row>
    <row r="48" spans="2:16" ht="15.75" customHeight="1" x14ac:dyDescent="0.2">
      <c r="B48" s="7"/>
      <c r="C48" s="32">
        <v>4</v>
      </c>
      <c r="D48" s="5">
        <v>132.14999999999998</v>
      </c>
      <c r="E48" s="5"/>
      <c r="F48" s="5"/>
      <c r="G48" s="5">
        <v>135.35</v>
      </c>
      <c r="H48" s="5"/>
      <c r="I48" s="5"/>
      <c r="J48" s="5"/>
      <c r="K48" s="5">
        <f t="shared" si="7"/>
        <v>0.99221022993899566</v>
      </c>
      <c r="L48" s="5"/>
      <c r="M48" s="5"/>
      <c r="N48" s="5">
        <f t="shared" si="8"/>
        <v>1.0162365086813703</v>
      </c>
      <c r="O48" s="5"/>
      <c r="P48" s="5"/>
    </row>
    <row r="49" spans="2:16" ht="15.75" customHeight="1" x14ac:dyDescent="0.2">
      <c r="B49" s="5"/>
      <c r="C49" s="29" t="s">
        <v>51</v>
      </c>
      <c r="D49" s="5">
        <f>AVERAGE(D45:D48)</f>
        <v>133.1875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5.75" customHeight="1" x14ac:dyDescent="0.2">
      <c r="B50" s="31">
        <v>4</v>
      </c>
      <c r="C50" s="32">
        <v>1</v>
      </c>
      <c r="D50" s="5">
        <v>131.15</v>
      </c>
      <c r="E50" s="5">
        <v>130.55000000000001</v>
      </c>
      <c r="F50" s="5"/>
      <c r="G50" s="5">
        <v>135.44999999999999</v>
      </c>
      <c r="H50" s="5"/>
      <c r="I50" s="5"/>
      <c r="J50" s="5"/>
      <c r="K50" s="5">
        <f t="shared" ref="K50:L51" si="9">D50/$D$53</f>
        <v>1.0199611147116008</v>
      </c>
      <c r="L50" s="5">
        <f t="shared" si="9"/>
        <v>1.0152948801036941</v>
      </c>
      <c r="M50" s="5"/>
      <c r="N50" s="5">
        <f t="shared" ref="N50:N52" si="10">G50/$D$53</f>
        <v>1.0534024627349319</v>
      </c>
      <c r="O50" s="5"/>
      <c r="P50" s="5"/>
    </row>
    <row r="51" spans="2:16" ht="15.75" customHeight="1" x14ac:dyDescent="0.2">
      <c r="B51" s="7"/>
      <c r="C51" s="32">
        <v>2</v>
      </c>
      <c r="D51" s="5">
        <v>124</v>
      </c>
      <c r="E51" s="5">
        <v>135.65</v>
      </c>
      <c r="F51" s="5"/>
      <c r="G51" s="5">
        <v>138.65</v>
      </c>
      <c r="H51" s="5"/>
      <c r="I51" s="5"/>
      <c r="J51" s="5"/>
      <c r="K51" s="5">
        <f t="shared" si="9"/>
        <v>0.96435515230071278</v>
      </c>
      <c r="L51" s="5">
        <f t="shared" si="9"/>
        <v>1.0549578742709007</v>
      </c>
      <c r="M51" s="5"/>
      <c r="N51" s="5">
        <f t="shared" si="10"/>
        <v>1.0782890473104343</v>
      </c>
      <c r="O51" s="5"/>
      <c r="P51" s="5"/>
    </row>
    <row r="52" spans="2:16" ht="15.75" customHeight="1" x14ac:dyDescent="0.2">
      <c r="B52" s="7"/>
      <c r="C52" s="32">
        <v>3</v>
      </c>
      <c r="D52" s="5">
        <v>130.60000000000002</v>
      </c>
      <c r="E52" s="5"/>
      <c r="F52" s="5"/>
      <c r="G52" s="5">
        <v>133.39999999999998</v>
      </c>
      <c r="H52" s="5"/>
      <c r="I52" s="5"/>
      <c r="J52" s="5"/>
      <c r="K52" s="5">
        <f>D52/$D$53</f>
        <v>1.0156837329876864</v>
      </c>
      <c r="L52" s="5"/>
      <c r="M52" s="5"/>
      <c r="N52" s="5">
        <f t="shared" si="10"/>
        <v>1.0374594944912505</v>
      </c>
      <c r="O52" s="5"/>
      <c r="P52" s="5"/>
    </row>
    <row r="53" spans="2:16" ht="15.75" customHeight="1" x14ac:dyDescent="0.2">
      <c r="B53" s="5"/>
      <c r="C53" s="29" t="s">
        <v>51</v>
      </c>
      <c r="D53" s="5">
        <f>AVERAGE(D50:D52)</f>
        <v>128.58333333333334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5.75" customHeight="1" x14ac:dyDescent="0.2">
      <c r="B54" s="5"/>
      <c r="C54" s="5"/>
      <c r="D54" s="5"/>
      <c r="E54" s="5"/>
      <c r="F54" s="5"/>
      <c r="G54" s="5"/>
      <c r="H54" s="5"/>
      <c r="I54" s="5"/>
      <c r="J54" s="29" t="s">
        <v>6</v>
      </c>
      <c r="K54" s="5">
        <f t="shared" ref="K54:P54" si="11">AVERAGE(K31:K52)</f>
        <v>0.99999999999999978</v>
      </c>
      <c r="L54" s="5">
        <f t="shared" si="11"/>
        <v>1.0119161595036503</v>
      </c>
      <c r="M54" s="5">
        <f t="shared" si="11"/>
        <v>1.0106261432950239</v>
      </c>
      <c r="N54" s="5">
        <f t="shared" si="11"/>
        <v>1.0631120925674267</v>
      </c>
      <c r="O54" s="5">
        <f t="shared" si="11"/>
        <v>1.0845886558639757</v>
      </c>
      <c r="P54" s="5">
        <f t="shared" si="11"/>
        <v>1.0616947872983078</v>
      </c>
    </row>
    <row r="55" spans="2:16" ht="15.75" customHeight="1" x14ac:dyDescent="0.2">
      <c r="B55" s="5"/>
      <c r="C55" s="5"/>
      <c r="D55" s="5"/>
      <c r="E55" s="5"/>
      <c r="F55" s="5"/>
      <c r="G55" s="5"/>
      <c r="H55" s="5"/>
      <c r="I55" s="5"/>
      <c r="J55" s="29" t="s">
        <v>7</v>
      </c>
      <c r="K55" s="5">
        <f t="shared" ref="K55:P55" si="12">STDEV(K31:K52)/SQRT(COUNT(K31:K52))</f>
        <v>3.5649501271511133E-3</v>
      </c>
      <c r="L55" s="5">
        <f t="shared" si="12"/>
        <v>8.5004447840710661E-3</v>
      </c>
      <c r="M55" s="5">
        <f t="shared" si="12"/>
        <v>8.5391217736020888E-3</v>
      </c>
      <c r="N55" s="5">
        <f t="shared" si="12"/>
        <v>1.0491346532661587E-2</v>
      </c>
      <c r="O55" s="5">
        <f t="shared" si="12"/>
        <v>1.6736413248576418E-2</v>
      </c>
      <c r="P55" s="5">
        <f t="shared" si="12"/>
        <v>9.080241917084883E-3</v>
      </c>
    </row>
    <row r="56" spans="2:16" ht="15.7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5.7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5.7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5.75" customHeight="1" x14ac:dyDescent="0.2">
      <c r="B59" s="5"/>
      <c r="C59" s="5"/>
      <c r="D59" s="28" t="s">
        <v>47</v>
      </c>
      <c r="E59" s="7"/>
      <c r="F59" s="7"/>
      <c r="G59" s="7"/>
      <c r="H59" s="7"/>
      <c r="I59" s="7"/>
      <c r="J59" s="5"/>
      <c r="K59" s="28" t="s">
        <v>48</v>
      </c>
      <c r="L59" s="7"/>
      <c r="M59" s="7"/>
      <c r="N59" s="7"/>
      <c r="O59" s="7"/>
      <c r="P59" s="7"/>
    </row>
    <row r="60" spans="2:16" ht="15.75" customHeight="1" x14ac:dyDescent="0.2">
      <c r="B60" s="5"/>
      <c r="C60" s="5"/>
      <c r="D60" s="28" t="s">
        <v>19</v>
      </c>
      <c r="E60" s="7"/>
      <c r="F60" s="7"/>
      <c r="G60" s="7"/>
      <c r="H60" s="7"/>
      <c r="I60" s="7"/>
      <c r="J60" s="5"/>
      <c r="K60" s="28" t="s">
        <v>19</v>
      </c>
      <c r="L60" s="7"/>
      <c r="M60" s="7"/>
      <c r="N60" s="7"/>
      <c r="O60" s="7"/>
      <c r="P60" s="7"/>
    </row>
    <row r="61" spans="2:16" ht="15.75" customHeight="1" x14ac:dyDescent="0.2">
      <c r="B61" s="29" t="s">
        <v>50</v>
      </c>
      <c r="C61" s="29" t="s">
        <v>2</v>
      </c>
      <c r="D61" s="30" t="s">
        <v>33</v>
      </c>
      <c r="E61" s="30" t="s">
        <v>34</v>
      </c>
      <c r="F61" s="30" t="s">
        <v>35</v>
      </c>
      <c r="G61" s="30" t="s">
        <v>36</v>
      </c>
      <c r="H61" s="30" t="s">
        <v>37</v>
      </c>
      <c r="I61" s="30" t="s">
        <v>38</v>
      </c>
      <c r="J61" s="5"/>
      <c r="K61" s="30" t="s">
        <v>33</v>
      </c>
      <c r="L61" s="30" t="s">
        <v>34</v>
      </c>
      <c r="M61" s="30" t="s">
        <v>35</v>
      </c>
      <c r="N61" s="30" t="s">
        <v>36</v>
      </c>
      <c r="O61" s="30" t="s">
        <v>37</v>
      </c>
      <c r="P61" s="30" t="s">
        <v>38</v>
      </c>
    </row>
    <row r="62" spans="2:16" ht="15.75" customHeight="1" x14ac:dyDescent="0.2">
      <c r="B62" s="31">
        <v>1</v>
      </c>
      <c r="C62" s="32">
        <v>1</v>
      </c>
      <c r="D62" s="5">
        <v>107.2</v>
      </c>
      <c r="E62" s="5">
        <v>109.6</v>
      </c>
      <c r="F62" s="5">
        <v>113.6</v>
      </c>
      <c r="G62" s="5">
        <v>118.3</v>
      </c>
      <c r="H62" s="5">
        <v>124.05</v>
      </c>
      <c r="I62" s="5">
        <v>109.25</v>
      </c>
      <c r="J62" s="5"/>
      <c r="K62" s="5">
        <f t="shared" ref="K62:P67" si="13">D62/$D$68</f>
        <v>0.965330932012607</v>
      </c>
      <c r="L62" s="5">
        <f t="shared" si="13"/>
        <v>0.98694281855020261</v>
      </c>
      <c r="M62" s="5">
        <f t="shared" si="13"/>
        <v>1.0229626294461953</v>
      </c>
      <c r="N62" s="5">
        <f t="shared" si="13"/>
        <v>1.0652859072489869</v>
      </c>
      <c r="O62" s="5">
        <f t="shared" si="13"/>
        <v>1.1170643854119766</v>
      </c>
      <c r="P62" s="5">
        <f t="shared" si="13"/>
        <v>0.98379108509680324</v>
      </c>
    </row>
    <row r="63" spans="2:16" ht="15.75" customHeight="1" x14ac:dyDescent="0.2">
      <c r="B63" s="7"/>
      <c r="C63" s="32">
        <v>2</v>
      </c>
      <c r="D63" s="5">
        <v>110.35</v>
      </c>
      <c r="E63" s="5">
        <v>111.2</v>
      </c>
      <c r="F63" s="5">
        <v>113.7</v>
      </c>
      <c r="G63" s="5">
        <v>127.6</v>
      </c>
      <c r="H63" s="5">
        <v>122.65</v>
      </c>
      <c r="I63" s="5">
        <v>120.6</v>
      </c>
      <c r="J63" s="5"/>
      <c r="K63" s="5">
        <f t="shared" si="13"/>
        <v>0.99369653309320127</v>
      </c>
      <c r="L63" s="5">
        <f t="shared" si="13"/>
        <v>1.0013507429085997</v>
      </c>
      <c r="M63" s="5">
        <f t="shared" si="13"/>
        <v>1.0238631247185952</v>
      </c>
      <c r="N63" s="5">
        <f t="shared" si="13"/>
        <v>1.1490319675821701</v>
      </c>
      <c r="O63" s="5">
        <f t="shared" si="13"/>
        <v>1.1044574515983792</v>
      </c>
      <c r="P63" s="5">
        <f t="shared" si="13"/>
        <v>1.0859972985141828</v>
      </c>
    </row>
    <row r="64" spans="2:16" ht="15.75" customHeight="1" x14ac:dyDescent="0.2">
      <c r="B64" s="7"/>
      <c r="C64" s="32">
        <v>3</v>
      </c>
      <c r="D64" s="5">
        <v>114.6</v>
      </c>
      <c r="E64" s="5">
        <v>114.15</v>
      </c>
      <c r="F64" s="5">
        <v>106.45</v>
      </c>
      <c r="G64" s="5">
        <v>125.7</v>
      </c>
      <c r="H64" s="5">
        <v>120.25</v>
      </c>
      <c r="I64" s="5">
        <v>119.75</v>
      </c>
      <c r="J64" s="5"/>
      <c r="K64" s="5">
        <f t="shared" si="13"/>
        <v>1.0319675821701937</v>
      </c>
      <c r="L64" s="5">
        <f t="shared" si="13"/>
        <v>1.0279153534443946</v>
      </c>
      <c r="M64" s="5">
        <f t="shared" si="13"/>
        <v>0.95857721746960833</v>
      </c>
      <c r="N64" s="5">
        <f t="shared" si="13"/>
        <v>1.1319225574065737</v>
      </c>
      <c r="O64" s="5">
        <f t="shared" si="13"/>
        <v>1.0828455650607836</v>
      </c>
      <c r="P64" s="5">
        <f t="shared" si="13"/>
        <v>1.0783430886987844</v>
      </c>
    </row>
    <row r="65" spans="2:16" ht="15.75" customHeight="1" x14ac:dyDescent="0.2">
      <c r="B65" s="7"/>
      <c r="C65" s="32">
        <v>4</v>
      </c>
      <c r="D65" s="5">
        <v>107.2</v>
      </c>
      <c r="E65" s="5">
        <v>111.35</v>
      </c>
      <c r="F65" s="5">
        <v>114.05</v>
      </c>
      <c r="G65" s="5">
        <v>125.15</v>
      </c>
      <c r="H65" s="5">
        <v>123.3</v>
      </c>
      <c r="I65" s="5">
        <v>119.4</v>
      </c>
      <c r="J65" s="5"/>
      <c r="K65" s="5">
        <f t="shared" si="13"/>
        <v>0.965330932012607</v>
      </c>
      <c r="L65" s="5">
        <f t="shared" si="13"/>
        <v>1.0027014858171994</v>
      </c>
      <c r="M65" s="5">
        <f t="shared" si="13"/>
        <v>1.0270148581719947</v>
      </c>
      <c r="N65" s="5">
        <f t="shared" si="13"/>
        <v>1.1269698334083746</v>
      </c>
      <c r="O65" s="5">
        <f t="shared" si="13"/>
        <v>1.1103106708689778</v>
      </c>
      <c r="P65" s="5">
        <f t="shared" si="13"/>
        <v>1.0751913552453851</v>
      </c>
    </row>
    <row r="66" spans="2:16" ht="15.75" customHeight="1" x14ac:dyDescent="0.2">
      <c r="B66" s="7"/>
      <c r="C66" s="32">
        <v>5</v>
      </c>
      <c r="D66" s="5">
        <v>116.3</v>
      </c>
      <c r="E66" s="5">
        <v>118.75</v>
      </c>
      <c r="F66" s="5">
        <v>118</v>
      </c>
      <c r="G66" s="5">
        <v>122.25</v>
      </c>
      <c r="H66" s="5">
        <v>122.45</v>
      </c>
      <c r="I66" s="5">
        <v>120.4</v>
      </c>
      <c r="J66" s="5"/>
      <c r="K66" s="5">
        <f t="shared" si="13"/>
        <v>1.0472760018009906</v>
      </c>
      <c r="L66" s="5">
        <f t="shared" si="13"/>
        <v>1.0693381359747862</v>
      </c>
      <c r="M66" s="5">
        <f t="shared" si="13"/>
        <v>1.0625844214317874</v>
      </c>
      <c r="N66" s="5">
        <f t="shared" si="13"/>
        <v>1.1008554705087799</v>
      </c>
      <c r="O66" s="5">
        <f t="shared" si="13"/>
        <v>1.1026564610535796</v>
      </c>
      <c r="P66" s="5">
        <f t="shared" si="13"/>
        <v>1.0841963079693833</v>
      </c>
    </row>
    <row r="67" spans="2:16" ht="15.75" customHeight="1" x14ac:dyDescent="0.2">
      <c r="B67" s="7"/>
      <c r="C67" s="32">
        <v>6</v>
      </c>
      <c r="D67" s="5">
        <v>110.65</v>
      </c>
      <c r="E67" s="5">
        <v>112.1</v>
      </c>
      <c r="F67" s="5">
        <v>118.5</v>
      </c>
      <c r="G67" s="5">
        <v>126.8</v>
      </c>
      <c r="H67" s="5">
        <v>121.45</v>
      </c>
      <c r="I67" s="5">
        <v>129.05000000000001</v>
      </c>
      <c r="J67" s="5"/>
      <c r="K67" s="5">
        <f t="shared" si="13"/>
        <v>0.99639801891040081</v>
      </c>
      <c r="L67" s="5">
        <f t="shared" si="13"/>
        <v>1.009455200360198</v>
      </c>
      <c r="M67" s="5">
        <f t="shared" si="13"/>
        <v>1.0670868977937866</v>
      </c>
      <c r="N67" s="5">
        <f t="shared" si="13"/>
        <v>1.1418280054029717</v>
      </c>
      <c r="O67" s="5">
        <f t="shared" si="13"/>
        <v>1.0936515083295812</v>
      </c>
      <c r="P67" s="5">
        <f t="shared" si="13"/>
        <v>1.1620891490319678</v>
      </c>
    </row>
    <row r="68" spans="2:16" ht="15.75" customHeight="1" x14ac:dyDescent="0.2">
      <c r="B68" s="5"/>
      <c r="C68" s="29" t="s">
        <v>51</v>
      </c>
      <c r="D68" s="5">
        <f>AVERAGE(D62:D67)</f>
        <v>111.05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5.75" customHeight="1" x14ac:dyDescent="0.2">
      <c r="B69" s="31">
        <v>2</v>
      </c>
      <c r="C69" s="32">
        <v>1</v>
      </c>
      <c r="D69" s="5">
        <v>124.55</v>
      </c>
      <c r="E69" s="5">
        <v>120.05</v>
      </c>
      <c r="F69" s="5">
        <v>123.75</v>
      </c>
      <c r="G69" s="5">
        <v>127.6</v>
      </c>
      <c r="H69" s="5">
        <v>153.94999999999999</v>
      </c>
      <c r="I69" s="5">
        <v>127.7</v>
      </c>
      <c r="J69" s="5"/>
      <c r="K69" s="5">
        <f t="shared" ref="K69:P74" si="14">D69/$D$75</f>
        <v>1.0047731092436973</v>
      </c>
      <c r="L69" s="5">
        <f t="shared" si="14"/>
        <v>0.96847058823529386</v>
      </c>
      <c r="M69" s="5">
        <f t="shared" si="14"/>
        <v>0.99831932773109222</v>
      </c>
      <c r="N69" s="5">
        <f t="shared" si="14"/>
        <v>1.029378151260504</v>
      </c>
      <c r="O69" s="5">
        <f t="shared" si="14"/>
        <v>1.2419495798319324</v>
      </c>
      <c r="P69" s="5">
        <f t="shared" si="14"/>
        <v>1.0301848739495796</v>
      </c>
    </row>
    <row r="70" spans="2:16" ht="15.75" customHeight="1" x14ac:dyDescent="0.2">
      <c r="B70" s="7"/>
      <c r="C70" s="32">
        <v>2</v>
      </c>
      <c r="D70" s="5">
        <v>124.5</v>
      </c>
      <c r="E70" s="5">
        <v>120.8</v>
      </c>
      <c r="F70" s="5">
        <v>124.25</v>
      </c>
      <c r="G70" s="5">
        <v>128.9</v>
      </c>
      <c r="H70" s="5">
        <v>128.6</v>
      </c>
      <c r="I70" s="5">
        <v>127.7</v>
      </c>
      <c r="J70" s="5"/>
      <c r="K70" s="5">
        <f t="shared" si="14"/>
        <v>1.0043697478991596</v>
      </c>
      <c r="L70" s="5">
        <f t="shared" si="14"/>
        <v>0.97452100840336109</v>
      </c>
      <c r="M70" s="5">
        <f t="shared" si="14"/>
        <v>1.0023529411764704</v>
      </c>
      <c r="N70" s="5">
        <f t="shared" si="14"/>
        <v>1.0398655462184871</v>
      </c>
      <c r="O70" s="5">
        <f t="shared" si="14"/>
        <v>1.0374453781512603</v>
      </c>
      <c r="P70" s="5">
        <f t="shared" si="14"/>
        <v>1.0301848739495796</v>
      </c>
    </row>
    <row r="71" spans="2:16" ht="15.75" customHeight="1" x14ac:dyDescent="0.2">
      <c r="B71" s="7"/>
      <c r="C71" s="32">
        <v>3</v>
      </c>
      <c r="D71" s="5">
        <v>124.3</v>
      </c>
      <c r="E71" s="5">
        <v>126.4</v>
      </c>
      <c r="F71" s="5">
        <v>114.95</v>
      </c>
      <c r="G71" s="5">
        <v>128.19999999999999</v>
      </c>
      <c r="H71" s="5">
        <v>131.75</v>
      </c>
      <c r="I71" s="5">
        <v>126.5</v>
      </c>
      <c r="J71" s="5"/>
      <c r="K71" s="5">
        <f t="shared" si="14"/>
        <v>1.0027563025210082</v>
      </c>
      <c r="L71" s="5">
        <f t="shared" si="14"/>
        <v>1.0196974789915965</v>
      </c>
      <c r="M71" s="5">
        <f t="shared" si="14"/>
        <v>0.92732773109243682</v>
      </c>
      <c r="N71" s="5">
        <f t="shared" si="14"/>
        <v>1.0342184873949576</v>
      </c>
      <c r="O71" s="5">
        <f t="shared" si="14"/>
        <v>1.0628571428571427</v>
      </c>
      <c r="P71" s="5">
        <f t="shared" si="14"/>
        <v>1.020504201680672</v>
      </c>
    </row>
    <row r="72" spans="2:16" ht="15.75" customHeight="1" x14ac:dyDescent="0.2">
      <c r="B72" s="7"/>
      <c r="C72" s="32">
        <v>4</v>
      </c>
      <c r="D72" s="5">
        <v>125.05</v>
      </c>
      <c r="E72" s="5">
        <v>123.95</v>
      </c>
      <c r="F72" s="5">
        <v>124.75</v>
      </c>
      <c r="G72" s="5">
        <v>127.5</v>
      </c>
      <c r="H72" s="5">
        <v>131.94999999999999</v>
      </c>
      <c r="I72" s="5">
        <v>130</v>
      </c>
      <c r="J72" s="5"/>
      <c r="K72" s="5">
        <f t="shared" si="14"/>
        <v>1.0088067226890753</v>
      </c>
      <c r="L72" s="5">
        <f t="shared" si="14"/>
        <v>0.99993277310924356</v>
      </c>
      <c r="M72" s="5">
        <f t="shared" si="14"/>
        <v>1.0063865546218485</v>
      </c>
      <c r="N72" s="5">
        <f t="shared" si="14"/>
        <v>1.0285714285714285</v>
      </c>
      <c r="O72" s="5">
        <f t="shared" si="14"/>
        <v>1.0644705882352938</v>
      </c>
      <c r="P72" s="5">
        <f t="shared" si="14"/>
        <v>1.0487394957983192</v>
      </c>
    </row>
    <row r="73" spans="2:16" ht="15.75" customHeight="1" x14ac:dyDescent="0.2">
      <c r="B73" s="7"/>
      <c r="C73" s="32">
        <v>5</v>
      </c>
      <c r="D73" s="5">
        <v>122.5</v>
      </c>
      <c r="E73" s="5">
        <v>121.85</v>
      </c>
      <c r="F73" s="5">
        <v>124.95</v>
      </c>
      <c r="G73" s="5">
        <v>128</v>
      </c>
      <c r="H73" s="5">
        <v>128.80000000000001</v>
      </c>
      <c r="I73" s="5">
        <v>129.75</v>
      </c>
      <c r="J73" s="5"/>
      <c r="K73" s="5">
        <f t="shared" si="14"/>
        <v>0.98823529411764688</v>
      </c>
      <c r="L73" s="5">
        <f t="shared" si="14"/>
        <v>0.98299159663865521</v>
      </c>
      <c r="M73" s="5">
        <f t="shared" si="14"/>
        <v>1.0079999999999998</v>
      </c>
      <c r="N73" s="5">
        <f t="shared" si="14"/>
        <v>1.0326050420168065</v>
      </c>
      <c r="O73" s="5">
        <f t="shared" si="14"/>
        <v>1.0390588235294116</v>
      </c>
      <c r="P73" s="5">
        <f t="shared" si="14"/>
        <v>1.04672268907563</v>
      </c>
    </row>
    <row r="74" spans="2:16" ht="15.75" customHeight="1" x14ac:dyDescent="0.2">
      <c r="B74" s="7"/>
      <c r="C74" s="32">
        <v>6</v>
      </c>
      <c r="D74" s="5">
        <v>122.85</v>
      </c>
      <c r="E74" s="5">
        <v>125.3</v>
      </c>
      <c r="F74" s="5">
        <v>126.4</v>
      </c>
      <c r="G74" s="5">
        <v>129.6</v>
      </c>
      <c r="H74" s="5">
        <v>132.94999999999999</v>
      </c>
      <c r="I74" s="5">
        <v>131.94999999999999</v>
      </c>
      <c r="J74" s="5"/>
      <c r="K74" s="5">
        <f t="shared" si="14"/>
        <v>0.99105882352941155</v>
      </c>
      <c r="L74" s="5">
        <f t="shared" si="14"/>
        <v>1.0108235294117645</v>
      </c>
      <c r="M74" s="5">
        <f t="shared" si="14"/>
        <v>1.0196974789915965</v>
      </c>
      <c r="N74" s="5">
        <f t="shared" si="14"/>
        <v>1.0455126050420165</v>
      </c>
      <c r="O74" s="5">
        <f t="shared" si="14"/>
        <v>1.0725378151260501</v>
      </c>
      <c r="P74" s="5">
        <f t="shared" si="14"/>
        <v>1.0644705882352938</v>
      </c>
    </row>
    <row r="75" spans="2:16" ht="15.75" customHeight="1" x14ac:dyDescent="0.2">
      <c r="B75" s="5"/>
      <c r="C75" s="29" t="s">
        <v>51</v>
      </c>
      <c r="D75" s="5">
        <f>AVERAGE(D69:D74)</f>
        <v>123.95833333333336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.75" customHeight="1" x14ac:dyDescent="0.2">
      <c r="B76" s="31">
        <v>3</v>
      </c>
      <c r="C76" s="32">
        <v>1</v>
      </c>
      <c r="D76" s="5">
        <v>124.55000000000001</v>
      </c>
      <c r="E76" s="5">
        <v>124.95</v>
      </c>
      <c r="F76" s="5"/>
      <c r="G76" s="5">
        <v>129.25</v>
      </c>
      <c r="H76" s="5"/>
      <c r="I76" s="5"/>
      <c r="J76" s="5"/>
      <c r="K76" s="5">
        <f t="shared" ref="K76:L77" si="15">D76/$D$79</f>
        <v>1.0056519983851433</v>
      </c>
      <c r="L76" s="5">
        <f t="shared" si="15"/>
        <v>1.0088817117480824</v>
      </c>
      <c r="M76" s="5"/>
      <c r="N76" s="5">
        <f t="shared" ref="N76:N78" si="16">G76/$D$79</f>
        <v>1.0436011303996771</v>
      </c>
      <c r="O76" s="5"/>
      <c r="P76" s="5"/>
    </row>
    <row r="77" spans="2:16" ht="15.75" customHeight="1" x14ac:dyDescent="0.2">
      <c r="B77" s="7"/>
      <c r="C77" s="32">
        <v>2</v>
      </c>
      <c r="D77" s="5">
        <v>125.25</v>
      </c>
      <c r="E77" s="5">
        <v>125.5</v>
      </c>
      <c r="F77" s="5"/>
      <c r="G77" s="5">
        <v>134.6</v>
      </c>
      <c r="H77" s="5"/>
      <c r="I77" s="5"/>
      <c r="J77" s="5"/>
      <c r="K77" s="5">
        <f t="shared" si="15"/>
        <v>1.0113039967702866</v>
      </c>
      <c r="L77" s="5">
        <f t="shared" si="15"/>
        <v>1.0133225676221234</v>
      </c>
      <c r="M77" s="5"/>
      <c r="N77" s="5">
        <f t="shared" si="16"/>
        <v>1.0867985466289865</v>
      </c>
      <c r="O77" s="5"/>
      <c r="P77" s="5"/>
    </row>
    <row r="78" spans="2:16" ht="15.75" customHeight="1" x14ac:dyDescent="0.2">
      <c r="B78" s="7"/>
      <c r="C78" s="32">
        <v>3</v>
      </c>
      <c r="D78" s="5">
        <v>121.75</v>
      </c>
      <c r="E78" s="5"/>
      <c r="F78" s="5"/>
      <c r="G78" s="5">
        <v>132.4</v>
      </c>
      <c r="H78" s="5"/>
      <c r="I78" s="5"/>
      <c r="J78" s="5"/>
      <c r="K78" s="5">
        <f>D78/$D$79</f>
        <v>0.98304400484457</v>
      </c>
      <c r="L78" s="5"/>
      <c r="M78" s="5"/>
      <c r="N78" s="5">
        <f t="shared" si="16"/>
        <v>1.0690351231328219</v>
      </c>
      <c r="O78" s="5"/>
      <c r="P78" s="5"/>
    </row>
    <row r="79" spans="2:16" ht="15.75" customHeight="1" x14ac:dyDescent="0.2">
      <c r="B79" s="5"/>
      <c r="C79" s="29" t="s">
        <v>51</v>
      </c>
      <c r="D79" s="5">
        <f>AVERAGE(D76:D78)</f>
        <v>123.85000000000001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5.75" customHeight="1" x14ac:dyDescent="0.2">
      <c r="B80" s="5"/>
      <c r="C80" s="5"/>
      <c r="D80" s="5"/>
      <c r="E80" s="5"/>
      <c r="F80" s="5"/>
      <c r="G80" s="5"/>
      <c r="H80" s="5"/>
      <c r="I80" s="5"/>
      <c r="J80" s="29" t="s">
        <v>6</v>
      </c>
      <c r="K80" s="5">
        <f t="shared" ref="K80:P80" si="17">AVERAGE(K62:K78)</f>
        <v>1.0000000000000002</v>
      </c>
      <c r="L80" s="5">
        <f t="shared" si="17"/>
        <v>1.0054532136582501</v>
      </c>
      <c r="M80" s="5">
        <f t="shared" si="17"/>
        <v>1.0103477652204509</v>
      </c>
      <c r="N80" s="5">
        <f t="shared" si="17"/>
        <v>1.0750319868149028</v>
      </c>
      <c r="O80" s="5">
        <f t="shared" si="17"/>
        <v>1.094108780837864</v>
      </c>
      <c r="P80" s="5">
        <f t="shared" si="17"/>
        <v>1.0592012506037984</v>
      </c>
    </row>
    <row r="81" spans="2:16" ht="15.75" customHeight="1" x14ac:dyDescent="0.2">
      <c r="B81" s="5"/>
      <c r="C81" s="5"/>
      <c r="D81" s="5"/>
      <c r="E81" s="5"/>
      <c r="F81" s="5"/>
      <c r="G81" s="5"/>
      <c r="H81" s="5"/>
      <c r="I81" s="5"/>
      <c r="J81" s="29" t="s">
        <v>7</v>
      </c>
      <c r="K81" s="5">
        <f t="shared" ref="K81:P81" si="18">STDEV(K62:K78)/SQRT(COUNT(K62:K78))</f>
        <v>5.5661220780458846E-3</v>
      </c>
      <c r="L81" s="5">
        <f t="shared" si="18"/>
        <v>6.6851566122757122E-3</v>
      </c>
      <c r="M81" s="5">
        <f t="shared" si="18"/>
        <v>1.1165872547320614E-2</v>
      </c>
      <c r="N81" s="5">
        <f t="shared" si="18"/>
        <v>1.1466856919183293E-2</v>
      </c>
      <c r="O81" s="5">
        <f t="shared" si="18"/>
        <v>1.5451591739905738E-2</v>
      </c>
      <c r="P81" s="5">
        <f t="shared" si="18"/>
        <v>1.2825099015306986E-2</v>
      </c>
    </row>
    <row r="82" spans="2:16" ht="15.75" customHeight="1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5.75" customHeight="1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5.75" customHeight="1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5.75" customHeigh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.75" customHeight="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5.75" customHeight="1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5.75" customHeight="1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5.75" customHeigh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5.75" customHeigh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5.75" customHeigh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5.7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5.75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5.75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5.75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5.75" customHeight="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5.75" customHeight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5.75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5.75" customHeight="1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5.75" customHeigh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5.75" customHeigh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5.75" customHeigh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5.75" customHeigh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5.7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5.7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5.7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customHeigh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5.75" customHeigh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5.75" customHeigh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5.7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5.7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5.75" customHeigh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5.75" customHeight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5.7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5.75" customHeigh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5.7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5.75" customHeigh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5.75" customHeight="1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5.75" customHeigh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5.75" customHeigh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5.75" customHeight="1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5.75" customHeigh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5.7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5.75" customHeigh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5.7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5.7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5.75" customHeight="1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2:16" ht="15.75" customHeigh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15.75" customHeight="1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15.75" customHeigh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15.75" customHeight="1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15.75" customHeigh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2:16" ht="15.75" customHeight="1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2:16" ht="15.75" customHeigh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2:16" ht="15.75" customHeigh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15.75" customHeigh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2:16" ht="15.75" customHeight="1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15.75" customHeight="1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2:16" ht="15.75" customHeight="1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15.75" customHeight="1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15.75" customHeight="1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2:16" ht="15.75" customHeight="1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2:16" ht="15.75" customHeight="1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5.75" customHeight="1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5.75" customHeight="1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15.75" customHeight="1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5.75" customHeight="1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5.75" customHeight="1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5.75" customHeight="1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5.75" customHeight="1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5.75" customHeight="1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5.75" customHeight="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5.75" customHeight="1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5.75" customHeight="1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5.75" customHeight="1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5.75" customHeight="1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2:16" ht="15.75" customHeight="1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2:16" ht="15.75" customHeight="1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15.75" customHeight="1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15.75" customHeight="1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5.75" customHeight="1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5.75" customHeight="1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5.75" customHeight="1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5.75" customHeight="1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5.75" customHeight="1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5.75" customHeight="1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5.75" customHeight="1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5.75" customHeight="1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5.75" customHeight="1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5.75" customHeight="1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5.75" customHeight="1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5.75" customHeight="1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5.75" customHeight="1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15.75" customHeight="1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15.75" customHeight="1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5.75" customHeight="1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5.75" customHeight="1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5.75" customHeight="1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5.75" customHeight="1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5.75" customHeight="1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5.75" customHeight="1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5.75" customHeight="1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5.75" customHeight="1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5.75" customHeight="1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5.75" customHeight="1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5.75" customHeigh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5.75" customHeigh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5.75" customHeight="1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5.75" customHeight="1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5.75" customHeight="1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2:16" ht="15.75" customHeight="1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2:16" ht="15.75" customHeight="1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2:16" ht="15.75" customHeight="1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2:16" ht="15.75" customHeight="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5.75" customHeight="1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5.75" customHeight="1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5.75" customHeight="1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5.75" customHeight="1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5.75" customHeight="1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5.75" customHeight="1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5.75" customHeight="1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5.75" customHeight="1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5.75" customHeight="1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5.75" customHeight="1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5.75" customHeight="1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5.75" customHeight="1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5.7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2:16" ht="15.7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2:16" ht="15.7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2:16" ht="15.7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2:16" ht="15.7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5.7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5.7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5.7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5.75" customHeight="1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5.75" customHeight="1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5.75" customHeight="1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5.75" customHeight="1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5.75" customHeight="1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5.75" customHeight="1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5.75" customHeight="1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5.75" customHeight="1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5.75" customHeight="1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5.75" customHeight="1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2:16" ht="15.75" customHeight="1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2:16" ht="15.75" customHeight="1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2:16" ht="15.75" customHeight="1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2:16" ht="15.75" customHeight="1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2:16" ht="15.75" customHeight="1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2:16" ht="15.75" customHeight="1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2:16" ht="15.75" customHeight="1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2:16" ht="15.75" customHeight="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5.7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2:16" ht="15.75" customHeight="1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2:16" ht="15.75" customHeight="1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2:16" ht="15.75" customHeight="1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2:16" ht="15.75" customHeight="1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2:16" ht="15.75" customHeight="1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2:16" ht="15.75" customHeight="1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2:16" ht="15.75" customHeight="1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2:16" ht="15.75" customHeight="1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2:16" ht="15.75" customHeight="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2:16" ht="15.75" customHeight="1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2:16" ht="15.75" customHeight="1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2:16" ht="15.75" customHeight="1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2:16" ht="15.75" customHeight="1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2:16" ht="15.75" customHeight="1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2:16" ht="15.75" customHeight="1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2:16" ht="15.75" customHeight="1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2:16" ht="15.75" customHeight="1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5.75" customHeight="1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2:16" ht="15.75" customHeight="1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2:16" ht="15.75" customHeight="1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5.75" customHeight="1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6" ht="15.75" customHeight="1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5.75" customHeight="1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2:16" ht="15.75" customHeight="1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2:16" ht="15.75" customHeight="1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2:16" ht="15.75" customHeight="1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2:16" ht="15.75" customHeight="1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2:16" ht="15.75" customHeight="1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2:16" ht="15.75" customHeight="1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2:16" ht="15.75" customHeight="1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2:16" ht="15.75" customHeight="1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2:16" ht="15.75" customHeight="1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2:16" ht="15.75" customHeight="1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2:16" ht="15.75" customHeight="1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2:16" ht="15.75" customHeight="1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2:16" ht="15.75" customHeight="1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2:16" ht="15.75" customHeight="1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2:16" ht="15.75" customHeight="1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2:16" ht="15.75" customHeight="1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2:16" ht="15.75" customHeight="1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2:16" ht="15.75" customHeight="1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2:16" ht="15.75" customHeight="1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2:16" ht="15.75" customHeight="1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2:16" ht="15.75" customHeight="1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2:16" ht="15.75" customHeight="1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2:16" ht="15.75" customHeight="1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2:16" ht="15.75" customHeight="1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2:16" ht="15.75" customHeight="1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2:16" ht="15.75" customHeight="1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2:16" ht="15.75" customHeight="1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2:16" ht="15.75" customHeight="1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2:16" ht="15.75" customHeight="1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2:16" ht="15.75" customHeight="1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2:16" ht="15.75" customHeight="1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2:16" ht="15.75" customHeight="1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2:16" ht="15.75" customHeight="1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2:16" ht="15.75" customHeight="1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2:16" ht="15.75" customHeight="1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2:16" ht="15.75" customHeight="1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2:16" ht="15.75" customHeight="1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2:16" ht="15.75" customHeight="1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2:16" ht="15.75" customHeight="1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2:16" ht="15.75" customHeight="1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2:16" ht="15.75" customHeight="1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2:16" ht="15.75" customHeight="1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2:16" ht="15.75" customHeight="1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2:16" ht="15.75" customHeight="1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2:16" ht="15.75" customHeight="1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2:16" ht="15.75" customHeight="1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2:16" ht="15.75" customHeight="1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2:16" ht="15.75" customHeight="1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2:16" ht="15.75" customHeight="1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2:16" ht="15.75" customHeight="1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2:16" ht="15.75" customHeight="1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2:16" ht="15.75" customHeight="1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2:16" ht="15.75" customHeight="1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2:16" ht="15.75" customHeight="1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2:16" ht="15.75" customHeight="1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2:16" ht="15.75" customHeight="1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2:16" ht="15.75" customHeight="1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2:16" ht="15.75" customHeight="1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2:16" ht="15.75" customHeight="1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2:16" ht="15.75" customHeight="1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2:16" ht="15.75" customHeight="1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2:16" ht="15.75" customHeight="1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2:16" ht="15.75" customHeight="1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2:16" ht="15.75" customHeight="1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2:16" ht="15.75" customHeight="1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2:16" ht="15.75" customHeight="1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2:16" ht="15.75" customHeight="1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2:16" ht="15.75" customHeight="1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2:16" ht="15.75" customHeight="1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2:16" ht="15.75" customHeight="1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2:16" ht="15.75" customHeight="1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2:16" ht="15.75" customHeight="1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2:16" ht="15.75" customHeight="1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2:16" ht="15.75" customHeight="1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2:16" ht="15.75" customHeight="1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2:16" ht="15.75" customHeight="1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2:16" ht="15.75" customHeight="1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2:16" ht="15.75" customHeight="1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2:16" ht="15.75" customHeight="1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2:16" ht="15.75" customHeight="1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2:16" ht="15.75" customHeight="1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2:16" ht="15.75" customHeight="1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2:16" ht="15.75" customHeight="1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2:16" ht="15.75" customHeight="1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2:16" ht="15.75" customHeight="1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2:16" ht="15.75" customHeight="1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2:16" ht="15.75" customHeight="1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2:16" ht="15.75" customHeight="1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2:16" ht="15.75" customHeight="1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2:16" ht="15.75" customHeight="1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2:16" ht="15.75" customHeight="1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2:16" ht="15.75" customHeight="1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2:16" ht="15.75" customHeight="1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2:16" ht="15.75" customHeight="1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2:16" ht="15.75" customHeight="1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2:16" ht="15.75" customHeight="1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2:16" ht="15.75" customHeight="1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2:16" ht="15.75" customHeight="1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2:16" ht="15.75" customHeight="1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2:16" ht="15.75" customHeight="1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2:16" ht="15.75" customHeight="1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2:16" ht="15.75" customHeight="1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2:16" ht="15.75" customHeight="1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2:16" ht="15.75" customHeight="1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2:16" ht="15.75" customHeight="1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2:16" ht="15.75" customHeight="1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2:16" ht="15.75" customHeight="1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2:16" ht="15.75" customHeight="1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2:16" ht="15.75" customHeight="1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2:16" ht="15.75" customHeight="1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2:16" ht="15.75" customHeight="1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2:16" ht="15.75" customHeight="1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2:16" ht="15.75" customHeight="1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2:16" ht="15.75" customHeight="1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2:16" ht="15.75" customHeight="1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2:16" ht="15.75" customHeight="1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2:16" ht="15.75" customHeight="1" x14ac:dyDescent="0.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2:16" ht="15.75" customHeight="1" x14ac:dyDescent="0.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2:16" ht="15.75" customHeight="1" x14ac:dyDescent="0.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2:16" ht="15.75" customHeight="1" x14ac:dyDescent="0.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2:16" ht="15.75" customHeight="1" x14ac:dyDescent="0.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2:16" ht="15.75" customHeight="1" x14ac:dyDescent="0.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2:16" ht="15.75" customHeight="1" x14ac:dyDescent="0.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2:16" ht="15.75" customHeight="1" x14ac:dyDescent="0.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2:16" ht="15.75" customHeight="1" x14ac:dyDescent="0.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2:16" ht="15.75" customHeight="1" x14ac:dyDescent="0.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2:16" ht="15.75" customHeight="1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2:16" ht="15.75" customHeight="1" x14ac:dyDescent="0.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2:16" ht="15.75" customHeight="1" x14ac:dyDescent="0.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2:16" ht="15.75" customHeight="1" x14ac:dyDescent="0.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2:16" ht="15.75" customHeight="1" x14ac:dyDescent="0.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2:16" ht="15.75" customHeight="1" x14ac:dyDescent="0.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2:16" ht="15.75" customHeight="1" x14ac:dyDescent="0.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2:16" ht="15.75" customHeight="1" x14ac:dyDescent="0.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2:16" ht="15.75" customHeight="1" x14ac:dyDescent="0.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2:16" ht="15.75" customHeight="1" x14ac:dyDescent="0.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2:16" ht="15.75" customHeight="1" x14ac:dyDescent="0.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2:16" ht="15.75" customHeight="1" x14ac:dyDescent="0.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2:16" ht="15.75" customHeight="1" x14ac:dyDescent="0.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2:16" ht="15.75" customHeight="1" x14ac:dyDescent="0.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2:16" ht="15.75" customHeight="1" x14ac:dyDescent="0.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2:16" ht="15.75" customHeight="1" x14ac:dyDescent="0.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2:16" ht="15.75" customHeight="1" x14ac:dyDescent="0.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2:16" ht="15.75" customHeight="1" x14ac:dyDescent="0.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2:16" ht="15.75" customHeight="1" x14ac:dyDescent="0.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2:16" ht="15.75" customHeight="1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2:16" ht="15.75" customHeight="1" x14ac:dyDescent="0.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2:16" ht="15.75" customHeight="1" x14ac:dyDescent="0.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2:16" ht="15.75" customHeight="1" x14ac:dyDescent="0.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2:16" ht="15.75" customHeight="1" x14ac:dyDescent="0.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2:16" ht="15.75" customHeight="1" x14ac:dyDescent="0.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2:16" ht="15.75" customHeight="1" x14ac:dyDescent="0.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2:16" ht="15.75" customHeight="1" x14ac:dyDescent="0.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2:16" ht="15.75" customHeight="1" x14ac:dyDescent="0.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2:16" ht="15.75" customHeight="1" x14ac:dyDescent="0.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2:16" ht="15.75" customHeight="1" x14ac:dyDescent="0.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2:16" ht="15.75" customHeight="1" x14ac:dyDescent="0.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2:16" ht="15.75" customHeight="1" x14ac:dyDescent="0.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2:16" ht="15.75" customHeight="1" x14ac:dyDescent="0.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2:16" ht="15.75" customHeight="1" x14ac:dyDescent="0.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2:16" ht="15.75" customHeight="1" x14ac:dyDescent="0.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2:16" ht="15.75" customHeight="1" x14ac:dyDescent="0.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2:16" ht="15.75" customHeight="1" x14ac:dyDescent="0.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2:16" ht="15.75" customHeight="1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2:16" ht="15.75" customHeight="1" x14ac:dyDescent="0.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2:16" ht="15.75" customHeight="1" x14ac:dyDescent="0.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2:16" ht="15.75" customHeight="1" x14ac:dyDescent="0.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2:16" ht="15.75" customHeight="1" x14ac:dyDescent="0.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2:16" ht="15.75" customHeight="1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2:16" ht="15.75" customHeight="1" x14ac:dyDescent="0.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2:16" ht="15.75" customHeight="1" x14ac:dyDescent="0.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2:16" ht="15.75" customHeight="1" x14ac:dyDescent="0.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2:16" ht="15.75" customHeight="1" x14ac:dyDescent="0.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2:16" ht="15.75" customHeight="1" x14ac:dyDescent="0.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2:16" ht="15.75" customHeight="1" x14ac:dyDescent="0.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2:16" ht="15.75" customHeight="1" x14ac:dyDescent="0.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2:16" ht="15.75" customHeight="1" x14ac:dyDescent="0.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2:16" ht="15.75" customHeight="1" x14ac:dyDescent="0.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2:16" ht="15.75" customHeight="1" x14ac:dyDescent="0.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2:16" ht="15.75" customHeight="1" x14ac:dyDescent="0.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2:16" ht="15.75" customHeight="1" x14ac:dyDescent="0.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2:16" ht="15.75" customHeight="1" x14ac:dyDescent="0.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2:16" ht="15.75" customHeight="1" x14ac:dyDescent="0.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2:16" ht="15.75" customHeight="1" x14ac:dyDescent="0.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2:16" ht="15.75" customHeight="1" x14ac:dyDescent="0.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2:16" ht="15.75" customHeight="1" x14ac:dyDescent="0.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2:16" ht="15.75" customHeight="1" x14ac:dyDescent="0.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2:16" ht="15.75" customHeight="1" x14ac:dyDescent="0.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2:16" ht="15.75" customHeight="1" x14ac:dyDescent="0.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2:16" ht="15.75" customHeight="1" x14ac:dyDescent="0.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2:16" ht="15.75" customHeight="1" x14ac:dyDescent="0.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2:16" ht="15.75" customHeight="1" x14ac:dyDescent="0.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2:16" ht="15.75" customHeight="1" x14ac:dyDescent="0.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2:16" ht="15.75" customHeight="1" x14ac:dyDescent="0.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2:16" ht="15.75" customHeight="1" x14ac:dyDescent="0.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2:16" ht="15.75" customHeight="1" x14ac:dyDescent="0.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2:16" ht="15.75" customHeight="1" x14ac:dyDescent="0.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2:16" ht="15.75" customHeight="1" x14ac:dyDescent="0.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2:16" ht="15.75" customHeight="1" x14ac:dyDescent="0.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2:16" ht="15.75" customHeight="1" x14ac:dyDescent="0.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2:16" ht="15.75" customHeight="1" x14ac:dyDescent="0.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2:16" ht="15.75" customHeight="1" x14ac:dyDescent="0.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2:16" ht="15.75" customHeight="1" x14ac:dyDescent="0.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2:16" ht="15.75" customHeight="1" x14ac:dyDescent="0.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2:16" ht="15.75" customHeight="1" x14ac:dyDescent="0.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2:16" ht="15.75" customHeight="1" x14ac:dyDescent="0.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16" ht="15.75" customHeight="1" x14ac:dyDescent="0.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2:16" ht="15.75" customHeight="1" x14ac:dyDescent="0.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2:16" ht="15.75" customHeight="1" x14ac:dyDescent="0.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2:16" ht="15.75" customHeight="1" x14ac:dyDescent="0.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2:16" ht="15.75" customHeight="1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2:16" ht="15.75" customHeight="1" x14ac:dyDescent="0.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16" ht="15.75" customHeight="1" x14ac:dyDescent="0.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2:16" ht="15.75" customHeight="1" x14ac:dyDescent="0.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2:16" ht="15.75" customHeight="1" x14ac:dyDescent="0.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2:16" ht="15.75" customHeight="1" x14ac:dyDescent="0.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2:16" ht="15.75" customHeight="1" x14ac:dyDescent="0.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2:16" ht="15.75" customHeight="1" x14ac:dyDescent="0.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2:16" ht="15.75" customHeight="1" x14ac:dyDescent="0.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2:16" ht="15.75" customHeight="1" x14ac:dyDescent="0.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2:16" ht="15.75" customHeight="1" x14ac:dyDescent="0.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2:16" ht="15.75" customHeight="1" x14ac:dyDescent="0.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2:16" ht="15.75" customHeight="1" x14ac:dyDescent="0.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2:16" ht="15.75" customHeight="1" x14ac:dyDescent="0.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2:16" ht="15.75" customHeight="1" x14ac:dyDescent="0.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2:16" ht="15.75" customHeight="1" x14ac:dyDescent="0.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2:16" ht="15.75" customHeight="1" x14ac:dyDescent="0.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2:16" ht="15.75" customHeight="1" x14ac:dyDescent="0.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2:16" ht="15.75" customHeight="1" x14ac:dyDescent="0.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2:16" ht="15.75" customHeight="1" x14ac:dyDescent="0.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2:16" ht="15.75" customHeight="1" x14ac:dyDescent="0.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2:16" ht="15.75" customHeight="1" x14ac:dyDescent="0.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2:16" ht="15.75" customHeight="1" x14ac:dyDescent="0.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2:16" ht="15.75" customHeight="1" x14ac:dyDescent="0.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2:16" ht="15.75" customHeight="1" x14ac:dyDescent="0.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2:16" ht="15.75" customHeight="1" x14ac:dyDescent="0.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2:16" ht="15.75" customHeight="1" x14ac:dyDescent="0.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2:16" ht="15.75" customHeight="1" x14ac:dyDescent="0.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2:16" ht="15.75" customHeight="1" x14ac:dyDescent="0.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2:16" ht="15.75" customHeight="1" x14ac:dyDescent="0.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2:16" ht="15.75" customHeight="1" x14ac:dyDescent="0.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2:16" ht="15.75" customHeight="1" x14ac:dyDescent="0.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2:16" ht="15.75" customHeight="1" x14ac:dyDescent="0.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2:16" ht="15.75" customHeight="1" x14ac:dyDescent="0.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2:16" ht="15.75" customHeight="1" x14ac:dyDescent="0.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2:16" ht="15.75" customHeight="1" x14ac:dyDescent="0.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2:16" ht="15.75" customHeight="1" x14ac:dyDescent="0.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2:16" ht="15.75" customHeight="1" x14ac:dyDescent="0.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2:16" ht="15.75" customHeight="1" x14ac:dyDescent="0.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2:16" ht="15.75" customHeight="1" x14ac:dyDescent="0.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2:16" ht="15.75" customHeight="1" x14ac:dyDescent="0.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2:16" ht="15.75" customHeight="1" x14ac:dyDescent="0.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2:16" ht="15.75" customHeight="1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2:16" ht="15.75" customHeight="1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2:16" ht="15.75" customHeight="1" x14ac:dyDescent="0.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2:16" ht="15.75" customHeight="1" x14ac:dyDescent="0.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2:16" ht="15.75" customHeight="1" x14ac:dyDescent="0.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2:16" ht="15.75" customHeight="1" x14ac:dyDescent="0.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2:16" ht="15.75" customHeight="1" x14ac:dyDescent="0.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2:16" ht="15.75" customHeight="1" x14ac:dyDescent="0.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2:16" ht="15.75" customHeight="1" x14ac:dyDescent="0.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2:16" ht="15.75" customHeight="1" x14ac:dyDescent="0.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2:16" ht="15.75" customHeight="1" x14ac:dyDescent="0.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2:16" ht="15.75" customHeight="1" x14ac:dyDescent="0.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2:16" ht="15.75" customHeight="1" x14ac:dyDescent="0.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2:16" ht="15.75" customHeight="1" x14ac:dyDescent="0.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2:16" ht="15.75" customHeight="1" x14ac:dyDescent="0.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2:16" ht="15.75" customHeight="1" x14ac:dyDescent="0.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2:16" ht="15.75" customHeight="1" x14ac:dyDescent="0.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2:16" ht="15.75" customHeight="1" x14ac:dyDescent="0.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2:16" ht="15.75" customHeight="1" x14ac:dyDescent="0.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2:16" ht="15.75" customHeight="1" x14ac:dyDescent="0.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2:16" ht="15.75" customHeight="1" x14ac:dyDescent="0.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2:16" ht="15.75" customHeight="1" x14ac:dyDescent="0.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2:16" ht="15.75" customHeight="1" x14ac:dyDescent="0.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2:16" ht="15.75" customHeight="1" x14ac:dyDescent="0.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2:16" ht="15.75" customHeight="1" x14ac:dyDescent="0.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2:16" ht="15.75" customHeight="1" x14ac:dyDescent="0.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2:16" ht="15.75" customHeight="1" x14ac:dyDescent="0.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2:16" ht="15.75" customHeight="1" x14ac:dyDescent="0.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2:16" ht="15.75" customHeight="1" x14ac:dyDescent="0.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2:16" ht="15.75" customHeight="1" x14ac:dyDescent="0.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2:16" ht="15.75" customHeight="1" x14ac:dyDescent="0.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2:16" ht="15.75" customHeight="1" x14ac:dyDescent="0.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2:16" ht="15.75" customHeight="1" x14ac:dyDescent="0.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2:16" ht="15.75" customHeight="1" x14ac:dyDescent="0.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2:16" ht="15.75" customHeight="1" x14ac:dyDescent="0.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2:16" ht="15.75" customHeight="1" x14ac:dyDescent="0.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2:16" ht="15.75" customHeight="1" x14ac:dyDescent="0.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2:16" ht="15.75" customHeight="1" x14ac:dyDescent="0.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2:16" ht="15.75" customHeight="1" x14ac:dyDescent="0.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2:16" ht="15.75" customHeight="1" x14ac:dyDescent="0.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2:16" ht="15.75" customHeight="1" x14ac:dyDescent="0.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2:16" ht="15.75" customHeight="1" x14ac:dyDescent="0.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2:16" ht="15.75" customHeight="1" x14ac:dyDescent="0.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2:16" ht="15.75" customHeight="1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2:16" ht="15.75" customHeight="1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2:16" ht="15.75" customHeight="1" x14ac:dyDescent="0.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2:16" ht="15.75" customHeight="1" x14ac:dyDescent="0.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2:16" ht="15.75" customHeight="1" x14ac:dyDescent="0.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2:16" ht="15.75" customHeight="1" x14ac:dyDescent="0.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2:16" ht="15.75" customHeight="1" x14ac:dyDescent="0.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2:16" ht="15.75" customHeight="1" x14ac:dyDescent="0.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2:16" ht="15.75" customHeight="1" x14ac:dyDescent="0.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2:16" ht="15.75" customHeight="1" x14ac:dyDescent="0.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2:16" ht="15.75" customHeight="1" x14ac:dyDescent="0.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2:16" ht="15.75" customHeight="1" x14ac:dyDescent="0.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2:16" ht="15.75" customHeight="1" x14ac:dyDescent="0.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2:16" ht="15.75" customHeight="1" x14ac:dyDescent="0.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2:16" ht="15.75" customHeight="1" x14ac:dyDescent="0.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2:16" ht="15.75" customHeight="1" x14ac:dyDescent="0.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2:16" ht="15.75" customHeight="1" x14ac:dyDescent="0.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2:16" ht="15.75" customHeight="1" x14ac:dyDescent="0.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2:16" ht="15.75" customHeight="1" x14ac:dyDescent="0.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2:16" ht="15.75" customHeight="1" x14ac:dyDescent="0.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2:16" ht="15.75" customHeight="1" x14ac:dyDescent="0.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2:16" ht="15.75" customHeight="1" x14ac:dyDescent="0.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2:16" ht="15.75" customHeight="1" x14ac:dyDescent="0.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2:16" ht="15.75" customHeight="1" x14ac:dyDescent="0.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2:16" ht="15.75" customHeight="1" x14ac:dyDescent="0.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2:16" ht="15.75" customHeight="1" x14ac:dyDescent="0.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2:16" ht="15.75" customHeight="1" x14ac:dyDescent="0.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2:16" ht="15.75" customHeight="1" x14ac:dyDescent="0.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2:16" ht="15.75" customHeight="1" x14ac:dyDescent="0.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2:16" ht="15.75" customHeight="1" x14ac:dyDescent="0.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2:16" ht="15.75" customHeight="1" x14ac:dyDescent="0.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2:16" ht="15.75" customHeight="1" x14ac:dyDescent="0.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2:16" ht="15.75" customHeight="1" x14ac:dyDescent="0.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2:16" ht="15.75" customHeight="1" x14ac:dyDescent="0.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2:16" ht="15.75" customHeight="1" x14ac:dyDescent="0.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2:16" ht="15.75" customHeight="1" x14ac:dyDescent="0.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2:16" ht="15.75" customHeight="1" x14ac:dyDescent="0.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2:16" ht="15.75" customHeight="1" x14ac:dyDescent="0.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2:16" ht="15.75" customHeight="1" x14ac:dyDescent="0.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2:16" ht="15.75" customHeight="1" x14ac:dyDescent="0.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2:16" ht="15.75" customHeight="1" x14ac:dyDescent="0.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2:16" ht="15.75" customHeight="1" x14ac:dyDescent="0.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2:16" ht="15.75" customHeight="1" x14ac:dyDescent="0.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2:16" ht="15.75" customHeight="1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2:16" ht="15.75" customHeight="1" x14ac:dyDescent="0.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2:16" ht="15.75" customHeight="1" x14ac:dyDescent="0.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2:16" ht="15.75" customHeight="1" x14ac:dyDescent="0.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2:16" ht="15.75" customHeight="1" x14ac:dyDescent="0.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2:16" ht="15.75" customHeight="1" x14ac:dyDescent="0.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2:16" ht="15.75" customHeight="1" x14ac:dyDescent="0.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2:16" ht="15.75" customHeight="1" x14ac:dyDescent="0.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2:16" ht="15.75" customHeight="1" x14ac:dyDescent="0.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2:16" ht="15.75" customHeight="1" x14ac:dyDescent="0.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2:16" ht="15.75" customHeight="1" x14ac:dyDescent="0.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2:16" ht="15.75" customHeight="1" x14ac:dyDescent="0.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2:16" ht="15.75" customHeight="1" x14ac:dyDescent="0.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2:16" ht="15.75" customHeight="1" x14ac:dyDescent="0.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2:16" ht="15.75" customHeight="1" x14ac:dyDescent="0.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2:16" ht="15.75" customHeight="1" x14ac:dyDescent="0.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2:16" ht="15.75" customHeight="1" x14ac:dyDescent="0.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2:16" ht="15.75" customHeight="1" x14ac:dyDescent="0.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2:16" ht="15.75" customHeight="1" x14ac:dyDescent="0.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2:16" ht="15.75" customHeight="1" x14ac:dyDescent="0.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2:16" ht="15.75" customHeight="1" x14ac:dyDescent="0.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2:16" ht="15.75" customHeight="1" x14ac:dyDescent="0.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2:16" ht="15.75" customHeight="1" x14ac:dyDescent="0.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2:16" ht="15.75" customHeight="1" x14ac:dyDescent="0.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2:16" ht="15.75" customHeight="1" x14ac:dyDescent="0.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2:16" ht="15.75" customHeight="1" x14ac:dyDescent="0.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2:16" ht="15.75" customHeight="1" x14ac:dyDescent="0.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2:16" ht="15.75" customHeight="1" x14ac:dyDescent="0.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2:16" ht="15.75" customHeight="1" x14ac:dyDescent="0.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2:16" ht="15.75" customHeight="1" x14ac:dyDescent="0.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2:16" ht="15.75" customHeight="1" x14ac:dyDescent="0.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2:16" ht="15.75" customHeight="1" x14ac:dyDescent="0.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2:16" ht="15.75" customHeight="1" x14ac:dyDescent="0.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2:16" ht="15.75" customHeight="1" x14ac:dyDescent="0.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2:16" ht="15.75" customHeight="1" x14ac:dyDescent="0.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2:16" ht="15.75" customHeight="1" x14ac:dyDescent="0.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2:16" ht="15.75" customHeight="1" x14ac:dyDescent="0.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2:16" ht="15.75" customHeight="1" x14ac:dyDescent="0.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2:16" ht="15.75" customHeight="1" x14ac:dyDescent="0.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2:16" ht="15.75" customHeight="1" x14ac:dyDescent="0.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2:16" ht="15.75" customHeight="1" x14ac:dyDescent="0.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2:16" ht="15.75" customHeight="1" x14ac:dyDescent="0.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2:16" ht="15.75" customHeight="1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2:16" ht="15.75" customHeight="1" x14ac:dyDescent="0.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2:16" ht="15.75" customHeight="1" x14ac:dyDescent="0.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2:16" ht="15.75" customHeight="1" x14ac:dyDescent="0.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2:16" ht="15.75" customHeight="1" x14ac:dyDescent="0.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2:16" ht="15.75" customHeight="1" x14ac:dyDescent="0.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2:16" ht="15.75" customHeight="1" x14ac:dyDescent="0.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2:16" ht="15.75" customHeight="1" x14ac:dyDescent="0.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2:16" ht="15.75" customHeight="1" x14ac:dyDescent="0.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2:16" ht="15.75" customHeight="1" x14ac:dyDescent="0.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2:16" ht="15.75" customHeight="1" x14ac:dyDescent="0.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2:16" ht="15.75" customHeight="1" x14ac:dyDescent="0.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2:16" ht="15.75" customHeight="1" x14ac:dyDescent="0.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2:16" ht="15.75" customHeight="1" x14ac:dyDescent="0.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2:16" ht="15.75" customHeight="1" x14ac:dyDescent="0.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2:16" ht="15.75" customHeight="1" x14ac:dyDescent="0.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2:16" ht="15.75" customHeight="1" x14ac:dyDescent="0.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2:16" ht="15.75" customHeight="1" x14ac:dyDescent="0.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2:16" ht="15.75" customHeight="1" x14ac:dyDescent="0.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2:16" ht="15.75" customHeight="1" x14ac:dyDescent="0.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2:16" ht="15.75" customHeight="1" x14ac:dyDescent="0.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2:16" ht="15.75" customHeight="1" x14ac:dyDescent="0.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2:16" ht="15.75" customHeight="1" x14ac:dyDescent="0.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2:16" ht="15.75" customHeight="1" x14ac:dyDescent="0.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2:16" ht="15.75" customHeight="1" x14ac:dyDescent="0.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2:16" ht="15.75" customHeight="1" x14ac:dyDescent="0.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2:16" ht="15.75" customHeight="1" x14ac:dyDescent="0.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2:16" ht="15.75" customHeight="1" x14ac:dyDescent="0.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2:16" ht="15.75" customHeight="1" x14ac:dyDescent="0.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2:16" ht="15.75" customHeight="1" x14ac:dyDescent="0.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2:16" ht="15.75" customHeight="1" x14ac:dyDescent="0.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2:16" ht="15.75" customHeight="1" x14ac:dyDescent="0.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2:16" ht="15.75" customHeight="1" x14ac:dyDescent="0.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2:16" ht="15.75" customHeight="1" x14ac:dyDescent="0.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2:16" ht="15.75" customHeight="1" x14ac:dyDescent="0.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2:16" ht="15.75" customHeight="1" x14ac:dyDescent="0.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2:16" ht="15.75" customHeight="1" x14ac:dyDescent="0.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2:16" ht="15.75" customHeight="1" x14ac:dyDescent="0.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2:16" ht="15.75" customHeight="1" x14ac:dyDescent="0.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2:16" ht="15.75" customHeight="1" x14ac:dyDescent="0.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2:16" ht="15.75" customHeight="1" x14ac:dyDescent="0.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2:16" ht="15.75" customHeight="1" x14ac:dyDescent="0.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2:16" ht="15.75" customHeight="1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2:16" ht="15.75" customHeight="1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2:16" ht="15.75" customHeight="1" x14ac:dyDescent="0.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2:16" ht="15.75" customHeight="1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2:16" ht="15.75" customHeight="1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2:16" ht="15.75" customHeight="1" x14ac:dyDescent="0.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2:16" ht="15.75" customHeight="1" x14ac:dyDescent="0.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2:16" ht="15.75" customHeight="1" x14ac:dyDescent="0.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2:16" ht="15.75" customHeight="1" x14ac:dyDescent="0.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2:16" ht="15.75" customHeight="1" x14ac:dyDescent="0.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2:16" ht="15.75" customHeight="1" x14ac:dyDescent="0.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2:16" ht="15.75" customHeight="1" x14ac:dyDescent="0.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2:16" ht="15.75" customHeight="1" x14ac:dyDescent="0.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2:16" ht="15.75" customHeight="1" x14ac:dyDescent="0.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2:16" ht="15.75" customHeight="1" x14ac:dyDescent="0.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2:16" ht="15.75" customHeight="1" x14ac:dyDescent="0.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2:16" ht="15.75" customHeight="1" x14ac:dyDescent="0.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2:16" ht="15.75" customHeight="1" x14ac:dyDescent="0.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2:16" ht="15.75" customHeight="1" x14ac:dyDescent="0.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2:16" ht="15.75" customHeight="1" x14ac:dyDescent="0.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2:16" ht="15.75" customHeight="1" x14ac:dyDescent="0.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2:16" ht="15.75" customHeight="1" x14ac:dyDescent="0.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2:16" ht="15.75" customHeight="1" x14ac:dyDescent="0.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2:16" ht="15.75" customHeight="1" x14ac:dyDescent="0.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2:16" ht="15.75" customHeight="1" x14ac:dyDescent="0.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2:16" ht="15.75" customHeight="1" x14ac:dyDescent="0.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2:16" ht="15.75" customHeight="1" x14ac:dyDescent="0.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2:16" ht="15.75" customHeight="1" x14ac:dyDescent="0.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2:16" ht="15.75" customHeight="1" x14ac:dyDescent="0.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2:16" ht="15.75" customHeight="1" x14ac:dyDescent="0.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2:16" ht="15.75" customHeight="1" x14ac:dyDescent="0.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2:16" ht="15.75" customHeight="1" x14ac:dyDescent="0.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2:16" ht="15.75" customHeight="1" x14ac:dyDescent="0.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2:16" ht="15.75" customHeight="1" x14ac:dyDescent="0.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2:16" ht="15.75" customHeight="1" x14ac:dyDescent="0.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2:16" ht="15.75" customHeight="1" x14ac:dyDescent="0.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2:16" ht="15.75" customHeight="1" x14ac:dyDescent="0.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2:16" ht="15.75" customHeight="1" x14ac:dyDescent="0.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2:16" ht="15.75" customHeight="1" x14ac:dyDescent="0.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2:16" ht="15.75" customHeight="1" x14ac:dyDescent="0.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2:16" ht="15.75" customHeight="1" x14ac:dyDescent="0.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2:16" ht="15.75" customHeight="1" x14ac:dyDescent="0.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2:16" ht="15.75" customHeight="1" x14ac:dyDescent="0.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2:16" ht="15.75" customHeight="1" x14ac:dyDescent="0.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2:16" ht="15.75" customHeight="1" x14ac:dyDescent="0.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2:16" ht="15.75" customHeight="1" x14ac:dyDescent="0.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2:16" ht="15.75" customHeight="1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2:16" ht="15.75" customHeight="1" x14ac:dyDescent="0.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2:16" ht="15.75" customHeight="1" x14ac:dyDescent="0.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2:16" ht="15.75" customHeight="1" x14ac:dyDescent="0.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2:16" ht="15.75" customHeight="1" x14ac:dyDescent="0.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2:16" ht="15.75" customHeight="1" x14ac:dyDescent="0.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2:16" ht="15.75" customHeight="1" x14ac:dyDescent="0.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2:16" ht="15.75" customHeight="1" x14ac:dyDescent="0.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2:16" ht="15.75" customHeight="1" x14ac:dyDescent="0.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2:16" ht="15.75" customHeight="1" x14ac:dyDescent="0.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2:16" ht="15.75" customHeight="1" x14ac:dyDescent="0.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2:16" ht="15.75" customHeight="1" x14ac:dyDescent="0.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2:16" ht="15.75" customHeight="1" x14ac:dyDescent="0.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2:16" ht="15.75" customHeight="1" x14ac:dyDescent="0.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2:16" ht="15.75" customHeight="1" x14ac:dyDescent="0.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2:16" ht="15.75" customHeight="1" x14ac:dyDescent="0.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2:16" ht="15.75" customHeight="1" x14ac:dyDescent="0.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2:16" ht="15.75" customHeight="1" x14ac:dyDescent="0.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2:16" ht="15.75" customHeight="1" x14ac:dyDescent="0.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2:16" ht="15.75" customHeight="1" x14ac:dyDescent="0.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2:16" ht="15.75" customHeight="1" x14ac:dyDescent="0.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2:16" ht="15.75" customHeight="1" x14ac:dyDescent="0.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2:16" ht="15.75" customHeight="1" x14ac:dyDescent="0.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2:16" ht="15.75" customHeight="1" x14ac:dyDescent="0.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2:16" ht="15.75" customHeight="1" x14ac:dyDescent="0.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2:16" ht="15.75" customHeight="1" x14ac:dyDescent="0.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2:16" ht="15.75" customHeight="1" x14ac:dyDescent="0.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2:16" ht="15.75" customHeight="1" x14ac:dyDescent="0.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2:16" ht="15.75" customHeight="1" x14ac:dyDescent="0.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2:16" ht="15.75" customHeight="1" x14ac:dyDescent="0.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2:16" ht="15.75" customHeight="1" x14ac:dyDescent="0.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2:16" ht="15.75" customHeight="1" x14ac:dyDescent="0.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2:16" ht="15.75" customHeight="1" x14ac:dyDescent="0.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2:16" ht="15.75" customHeight="1" x14ac:dyDescent="0.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2:16" ht="15.75" customHeight="1" x14ac:dyDescent="0.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2:16" ht="15.75" customHeight="1" x14ac:dyDescent="0.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2:16" ht="15.75" customHeight="1" x14ac:dyDescent="0.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2:16" ht="15.75" customHeight="1" x14ac:dyDescent="0.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2:16" ht="15.75" customHeight="1" x14ac:dyDescent="0.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2:16" ht="15.75" customHeight="1" x14ac:dyDescent="0.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2:16" ht="15.75" customHeight="1" x14ac:dyDescent="0.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2:16" ht="15.75" customHeight="1" x14ac:dyDescent="0.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2:16" ht="15.75" customHeight="1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2:16" ht="15.75" customHeight="1" x14ac:dyDescent="0.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2:16" ht="15.75" customHeight="1" x14ac:dyDescent="0.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2:16" ht="15.75" customHeight="1" x14ac:dyDescent="0.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2:16" ht="15.75" customHeight="1" x14ac:dyDescent="0.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2:16" ht="15.75" customHeight="1" x14ac:dyDescent="0.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2:16" ht="15.75" customHeight="1" x14ac:dyDescent="0.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2:16" ht="15.75" customHeight="1" x14ac:dyDescent="0.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2:16" ht="15.75" customHeight="1" x14ac:dyDescent="0.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2:16" ht="15.75" customHeight="1" x14ac:dyDescent="0.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2:16" ht="15.75" customHeight="1" x14ac:dyDescent="0.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2:16" ht="15.75" customHeight="1" x14ac:dyDescent="0.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2:16" ht="15.75" customHeight="1" x14ac:dyDescent="0.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2:16" ht="15.75" customHeight="1" x14ac:dyDescent="0.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2:16" ht="15.75" customHeight="1" x14ac:dyDescent="0.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2:16" ht="15.75" customHeight="1" x14ac:dyDescent="0.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2:16" ht="15.75" customHeight="1" x14ac:dyDescent="0.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2:16" ht="15.75" customHeight="1" x14ac:dyDescent="0.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2:16" ht="15.75" customHeight="1" x14ac:dyDescent="0.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2:16" ht="15.75" customHeight="1" x14ac:dyDescent="0.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2:16" ht="15.75" customHeight="1" x14ac:dyDescent="0.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2:16" ht="15.75" customHeight="1" x14ac:dyDescent="0.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2:16" ht="15.75" customHeight="1" x14ac:dyDescent="0.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2:16" ht="15.75" customHeight="1" x14ac:dyDescent="0.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2:16" ht="15.75" customHeight="1" x14ac:dyDescent="0.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2:16" ht="15.75" customHeight="1" x14ac:dyDescent="0.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2:16" ht="15.75" customHeight="1" x14ac:dyDescent="0.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2:16" ht="15.75" customHeight="1" x14ac:dyDescent="0.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2:16" ht="15.75" customHeight="1" x14ac:dyDescent="0.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2:16" ht="15.75" customHeight="1" x14ac:dyDescent="0.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2:16" ht="15.75" customHeight="1" x14ac:dyDescent="0.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2:16" ht="15.75" customHeight="1" x14ac:dyDescent="0.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2:16" ht="15.75" customHeight="1" x14ac:dyDescent="0.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2:16" ht="15.75" customHeight="1" x14ac:dyDescent="0.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2:16" ht="15.75" customHeight="1" x14ac:dyDescent="0.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2:16" ht="15.75" customHeight="1" x14ac:dyDescent="0.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2:16" ht="15.75" customHeight="1" x14ac:dyDescent="0.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2:16" ht="15.75" customHeight="1" x14ac:dyDescent="0.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2:16" ht="15.75" customHeight="1" x14ac:dyDescent="0.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2:16" ht="15.75" customHeight="1" x14ac:dyDescent="0.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2:16" ht="15.75" customHeight="1" x14ac:dyDescent="0.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2:16" ht="15.75" customHeight="1" x14ac:dyDescent="0.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2:16" ht="15.75" customHeight="1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2:16" ht="15.75" customHeight="1" x14ac:dyDescent="0.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2:16" ht="15.75" customHeight="1" x14ac:dyDescent="0.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2:16" ht="15.75" customHeight="1" x14ac:dyDescent="0.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2:16" ht="15.75" customHeight="1" x14ac:dyDescent="0.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2:16" ht="15.75" customHeight="1" x14ac:dyDescent="0.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2:16" ht="15.75" customHeight="1" x14ac:dyDescent="0.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2:16" ht="15.75" customHeight="1" x14ac:dyDescent="0.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2:16" ht="15.75" customHeight="1" x14ac:dyDescent="0.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2:16" ht="15.75" customHeight="1" x14ac:dyDescent="0.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2:16" ht="15.75" customHeight="1" x14ac:dyDescent="0.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2:16" ht="15.75" customHeight="1" x14ac:dyDescent="0.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2:16" ht="15.75" customHeight="1" x14ac:dyDescent="0.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2:16" ht="15.75" customHeight="1" x14ac:dyDescent="0.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2:16" ht="15.75" customHeight="1" x14ac:dyDescent="0.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2:16" ht="15.75" customHeight="1" x14ac:dyDescent="0.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2:16" ht="15.75" customHeight="1" x14ac:dyDescent="0.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2:16" ht="15.75" customHeight="1" x14ac:dyDescent="0.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2:16" ht="15.75" customHeight="1" x14ac:dyDescent="0.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2:16" ht="15.75" customHeight="1" x14ac:dyDescent="0.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2:16" ht="15.75" customHeight="1" x14ac:dyDescent="0.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2:16" ht="15.75" customHeight="1" x14ac:dyDescent="0.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2:16" ht="15.75" customHeight="1" x14ac:dyDescent="0.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2:16" ht="15.75" customHeight="1" x14ac:dyDescent="0.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2:16" ht="15.75" customHeight="1" x14ac:dyDescent="0.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2:16" ht="15.75" customHeight="1" x14ac:dyDescent="0.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2:16" ht="15.75" customHeight="1" x14ac:dyDescent="0.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2:16" ht="15.75" customHeight="1" x14ac:dyDescent="0.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2:16" ht="15.75" customHeight="1" x14ac:dyDescent="0.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2:16" ht="15.75" customHeight="1" x14ac:dyDescent="0.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2:16" ht="15.75" customHeight="1" x14ac:dyDescent="0.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2:16" ht="15.75" customHeight="1" x14ac:dyDescent="0.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2:16" ht="15.75" customHeight="1" x14ac:dyDescent="0.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2:16" ht="15.75" customHeight="1" x14ac:dyDescent="0.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2:16" ht="15.75" customHeight="1" x14ac:dyDescent="0.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2:16" ht="15.75" customHeight="1" x14ac:dyDescent="0.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2:16" ht="15.75" customHeight="1" x14ac:dyDescent="0.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2:16" ht="15.75" customHeight="1" x14ac:dyDescent="0.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2:16" ht="15.75" customHeight="1" x14ac:dyDescent="0.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2:16" ht="15.75" customHeight="1" x14ac:dyDescent="0.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2:16" ht="15.75" customHeight="1" x14ac:dyDescent="0.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2:16" ht="15.75" customHeight="1" x14ac:dyDescent="0.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2:16" ht="15.75" customHeight="1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2:16" ht="15.75" customHeight="1" x14ac:dyDescent="0.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2:16" ht="15.75" customHeight="1" x14ac:dyDescent="0.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2:16" ht="15.75" customHeight="1" x14ac:dyDescent="0.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2:16" ht="15.75" customHeight="1" x14ac:dyDescent="0.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2:16" ht="15.75" customHeight="1" x14ac:dyDescent="0.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2:16" ht="15.75" customHeight="1" x14ac:dyDescent="0.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2:16" ht="15.75" customHeight="1" x14ac:dyDescent="0.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2:16" ht="15.75" customHeight="1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2:16" ht="15.75" customHeight="1" x14ac:dyDescent="0.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2:16" ht="15.75" customHeight="1" x14ac:dyDescent="0.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2:16" ht="15.75" customHeight="1" x14ac:dyDescent="0.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2:16" ht="15.75" customHeight="1" x14ac:dyDescent="0.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2:16" ht="15.75" customHeight="1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2:16" ht="15.75" customHeight="1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2:16" ht="15.75" customHeight="1" x14ac:dyDescent="0.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2:16" ht="15.75" customHeight="1" x14ac:dyDescent="0.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2:16" ht="15.75" customHeight="1" x14ac:dyDescent="0.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2:16" ht="15.75" customHeight="1" x14ac:dyDescent="0.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2:16" ht="15.75" customHeight="1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2:16" ht="15.75" customHeight="1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2:16" ht="15.75" customHeight="1" x14ac:dyDescent="0.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2:16" ht="15.75" customHeight="1" x14ac:dyDescent="0.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2:16" ht="15.75" customHeight="1" x14ac:dyDescent="0.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2:16" ht="15.75" customHeight="1" x14ac:dyDescent="0.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2:16" ht="15.75" customHeight="1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2:16" ht="15.75" customHeight="1" x14ac:dyDescent="0.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2:16" ht="15.75" customHeight="1" x14ac:dyDescent="0.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2:16" ht="15.75" customHeight="1" x14ac:dyDescent="0.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2:16" ht="15.75" customHeight="1" x14ac:dyDescent="0.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2:16" ht="15.75" customHeight="1" x14ac:dyDescent="0.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2:16" ht="15.75" customHeight="1" x14ac:dyDescent="0.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2:16" ht="15.75" customHeight="1" x14ac:dyDescent="0.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2:16" ht="15.75" customHeight="1" x14ac:dyDescent="0.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2:16" ht="15.75" customHeight="1" x14ac:dyDescent="0.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2:16" ht="15.75" customHeight="1" x14ac:dyDescent="0.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2:16" ht="15.75" customHeight="1" x14ac:dyDescent="0.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2:16" ht="15.75" customHeight="1" x14ac:dyDescent="0.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2:16" ht="15.75" customHeight="1" x14ac:dyDescent="0.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2:16" ht="15.75" customHeight="1" x14ac:dyDescent="0.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2:16" ht="15.75" customHeight="1" x14ac:dyDescent="0.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2:16" ht="15.75" customHeight="1" x14ac:dyDescent="0.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2:16" ht="15.75" customHeight="1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2:16" ht="15.75" customHeight="1" x14ac:dyDescent="0.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2:16" ht="15.75" customHeight="1" x14ac:dyDescent="0.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2:16" ht="15.75" customHeight="1" x14ac:dyDescent="0.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2:16" ht="15.75" customHeight="1" x14ac:dyDescent="0.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2:16" ht="15.75" customHeight="1" x14ac:dyDescent="0.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2:16" ht="15.75" customHeight="1" x14ac:dyDescent="0.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2:16" ht="15.75" customHeight="1" x14ac:dyDescent="0.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2:16" ht="15.75" customHeight="1" x14ac:dyDescent="0.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2:16" ht="15.75" customHeight="1" x14ac:dyDescent="0.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2:16" ht="15.75" customHeight="1" x14ac:dyDescent="0.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2:16" ht="15.75" customHeight="1" x14ac:dyDescent="0.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2:16" ht="15.75" customHeight="1" x14ac:dyDescent="0.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2:16" ht="15.75" customHeight="1" x14ac:dyDescent="0.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2:16" ht="15.75" customHeight="1" x14ac:dyDescent="0.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2:16" ht="15.75" customHeight="1" x14ac:dyDescent="0.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2:16" ht="15.75" customHeight="1" x14ac:dyDescent="0.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2:16" ht="15.75" customHeight="1" x14ac:dyDescent="0.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2:16" ht="15.75" customHeight="1" x14ac:dyDescent="0.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2:16" ht="15.75" customHeight="1" x14ac:dyDescent="0.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2:16" ht="15.75" customHeight="1" x14ac:dyDescent="0.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2:16" ht="15.75" customHeight="1" x14ac:dyDescent="0.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2:16" ht="15.75" customHeight="1" x14ac:dyDescent="0.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2:16" ht="15.75" customHeight="1" x14ac:dyDescent="0.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2:16" ht="15.75" customHeight="1" x14ac:dyDescent="0.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2:16" ht="15.75" customHeight="1" x14ac:dyDescent="0.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2:16" ht="15.75" customHeight="1" x14ac:dyDescent="0.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2:16" ht="15.75" customHeight="1" x14ac:dyDescent="0.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2:16" ht="15.75" customHeight="1" x14ac:dyDescent="0.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2:16" ht="15.75" customHeight="1" x14ac:dyDescent="0.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2:16" ht="15.75" customHeight="1" x14ac:dyDescent="0.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2:16" ht="15.75" customHeight="1" x14ac:dyDescent="0.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2:16" ht="15.75" customHeight="1" x14ac:dyDescent="0.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2:16" ht="15.75" customHeight="1" x14ac:dyDescent="0.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2:16" ht="15.75" customHeight="1" x14ac:dyDescent="0.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2:16" ht="15.75" customHeight="1" x14ac:dyDescent="0.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2:16" ht="15.75" customHeight="1" x14ac:dyDescent="0.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2:16" ht="15.75" customHeight="1" x14ac:dyDescent="0.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2:16" ht="15.75" customHeight="1" x14ac:dyDescent="0.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2:16" ht="15.75" customHeight="1" x14ac:dyDescent="0.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2:16" ht="15.75" customHeight="1" x14ac:dyDescent="0.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2:16" ht="15.75" customHeight="1" x14ac:dyDescent="0.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2:16" ht="15.75" customHeight="1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2:16" ht="15.75" customHeight="1" x14ac:dyDescent="0.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2:16" ht="15.75" customHeight="1" x14ac:dyDescent="0.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2:16" ht="15.75" customHeight="1" x14ac:dyDescent="0.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2:16" ht="15.75" customHeight="1" x14ac:dyDescent="0.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2:16" ht="15.75" customHeight="1" x14ac:dyDescent="0.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2:16" ht="15.75" customHeight="1" x14ac:dyDescent="0.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2:16" ht="15.75" customHeight="1" x14ac:dyDescent="0.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2:16" ht="15.75" customHeight="1" x14ac:dyDescent="0.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2:16" ht="15.75" customHeight="1" x14ac:dyDescent="0.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2:16" ht="15.75" customHeight="1" x14ac:dyDescent="0.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2:16" ht="15.75" customHeight="1" x14ac:dyDescent="0.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2:16" ht="15.75" customHeight="1" x14ac:dyDescent="0.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2:16" ht="15.75" customHeight="1" x14ac:dyDescent="0.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2:16" ht="15.75" customHeight="1" x14ac:dyDescent="0.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2:16" ht="15.75" customHeight="1" x14ac:dyDescent="0.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2:16" ht="15.75" customHeight="1" x14ac:dyDescent="0.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2:16" ht="15.75" customHeight="1" x14ac:dyDescent="0.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2:16" ht="15.75" customHeight="1" x14ac:dyDescent="0.2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2:16" ht="15.75" customHeight="1" x14ac:dyDescent="0.2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2:16" ht="15.75" customHeight="1" x14ac:dyDescent="0.2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2:16" ht="15.75" customHeight="1" x14ac:dyDescent="0.2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2:16" ht="15.75" customHeight="1" x14ac:dyDescent="0.2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2:16" ht="15.75" customHeight="1" x14ac:dyDescent="0.2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2:16" ht="15.75" customHeight="1" x14ac:dyDescent="0.2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2:16" ht="15.75" customHeight="1" x14ac:dyDescent="0.2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2:16" ht="15.75" customHeight="1" x14ac:dyDescent="0.2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2:16" ht="15.75" customHeight="1" x14ac:dyDescent="0.2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2:16" ht="15.75" customHeight="1" x14ac:dyDescent="0.2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2:16" ht="15.75" customHeight="1" x14ac:dyDescent="0.2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2:16" ht="15.75" customHeight="1" x14ac:dyDescent="0.2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2:16" ht="15.75" customHeight="1" x14ac:dyDescent="0.2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2:16" ht="15.75" customHeight="1" x14ac:dyDescent="0.2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2:16" ht="15.75" customHeight="1" x14ac:dyDescent="0.2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2:16" ht="15.75" customHeight="1" x14ac:dyDescent="0.2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2:16" ht="15.75" customHeight="1" x14ac:dyDescent="0.2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2:16" ht="15.75" customHeight="1" x14ac:dyDescent="0.2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2:16" ht="15.75" customHeight="1" x14ac:dyDescent="0.2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2:16" ht="15.75" customHeight="1" x14ac:dyDescent="0.2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2:16" ht="15.75" customHeight="1" x14ac:dyDescent="0.2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2:16" ht="15.75" customHeight="1" x14ac:dyDescent="0.2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2:16" ht="15.75" customHeight="1" x14ac:dyDescent="0.2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2:16" ht="15.75" customHeight="1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2:16" ht="15.75" customHeight="1" x14ac:dyDescent="0.2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2:16" ht="15.75" customHeight="1" x14ac:dyDescent="0.2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2:16" ht="15.75" customHeight="1" x14ac:dyDescent="0.2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2:16" ht="15.75" customHeight="1" x14ac:dyDescent="0.2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2:16" ht="15.75" customHeight="1" x14ac:dyDescent="0.2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2:16" ht="15.75" customHeight="1" x14ac:dyDescent="0.2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2:16" ht="15.75" customHeight="1" x14ac:dyDescent="0.2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2:16" ht="15.75" customHeight="1" x14ac:dyDescent="0.2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2:16" ht="15.75" customHeight="1" x14ac:dyDescent="0.2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2:16" ht="15.75" customHeight="1" x14ac:dyDescent="0.2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2:16" ht="15.75" customHeight="1" x14ac:dyDescent="0.2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2:16" ht="15.75" customHeight="1" x14ac:dyDescent="0.2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2:16" ht="15.75" customHeight="1" x14ac:dyDescent="0.2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2:16" ht="15.75" customHeight="1" x14ac:dyDescent="0.2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2:16" ht="15.75" customHeight="1" x14ac:dyDescent="0.2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2:16" ht="15.75" customHeight="1" x14ac:dyDescent="0.2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2:16" ht="15.75" customHeight="1" x14ac:dyDescent="0.2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2:16" ht="15.75" customHeight="1" x14ac:dyDescent="0.2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2:16" ht="15.75" customHeight="1" x14ac:dyDescent="0.2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2:16" ht="15.75" customHeight="1" x14ac:dyDescent="0.2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</sheetData>
  <mergeCells count="21">
    <mergeCell ref="B62:B67"/>
    <mergeCell ref="B69:B74"/>
    <mergeCell ref="B76:B78"/>
    <mergeCell ref="B45:B48"/>
    <mergeCell ref="B50:B52"/>
    <mergeCell ref="D59:I59"/>
    <mergeCell ref="K59:P59"/>
    <mergeCell ref="D60:I60"/>
    <mergeCell ref="K60:P60"/>
    <mergeCell ref="D28:I28"/>
    <mergeCell ref="K28:P28"/>
    <mergeCell ref="D29:I29"/>
    <mergeCell ref="K29:P29"/>
    <mergeCell ref="B31:B36"/>
    <mergeCell ref="B38:B43"/>
    <mergeCell ref="D2:I2"/>
    <mergeCell ref="K2:P2"/>
    <mergeCell ref="D3:I3"/>
    <mergeCell ref="K3:P3"/>
    <mergeCell ref="B5:B16"/>
    <mergeCell ref="B18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25D2-36A0-A140-9738-B92FB075FB7D}">
  <dimension ref="A1:Z152"/>
  <sheetViews>
    <sheetView tabSelected="1" workbookViewId="0">
      <selection sqref="A1:XFD1048576"/>
    </sheetView>
  </sheetViews>
  <sheetFormatPr baseColWidth="10" defaultColWidth="11.1640625" defaultRowHeight="16" x14ac:dyDescent="0.2"/>
  <sheetData>
    <row r="1" spans="1:26" ht="15" customHeight="1" x14ac:dyDescent="0.3">
      <c r="A1" s="4" t="s">
        <v>46</v>
      </c>
    </row>
    <row r="3" spans="1:26" ht="80" x14ac:dyDescent="0.2">
      <c r="A3" s="21"/>
      <c r="B3" s="21"/>
      <c r="C3" s="21"/>
      <c r="D3" s="33"/>
      <c r="E3" s="33"/>
      <c r="F3" s="34" t="s">
        <v>47</v>
      </c>
      <c r="G3" s="7"/>
      <c r="H3" s="35" t="s">
        <v>48</v>
      </c>
      <c r="I3" s="35" t="s">
        <v>49</v>
      </c>
      <c r="J3" s="34" t="s">
        <v>47</v>
      </c>
      <c r="K3" s="7"/>
      <c r="L3" s="35" t="s">
        <v>48</v>
      </c>
      <c r="M3" s="35" t="s">
        <v>49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D4" s="36"/>
      <c r="E4" s="36"/>
      <c r="F4" s="37" t="s">
        <v>27</v>
      </c>
      <c r="G4" s="7"/>
      <c r="H4" s="7"/>
      <c r="I4" s="7"/>
      <c r="J4" s="37" t="s">
        <v>30</v>
      </c>
      <c r="K4" s="7"/>
      <c r="L4" s="7"/>
      <c r="M4" s="7"/>
    </row>
    <row r="5" spans="1:26" ht="32" x14ac:dyDescent="0.2">
      <c r="A5" s="21"/>
      <c r="B5" s="21"/>
      <c r="C5" s="21"/>
      <c r="D5" s="38" t="s">
        <v>50</v>
      </c>
      <c r="E5" s="38" t="s">
        <v>2</v>
      </c>
      <c r="F5" s="35" t="s">
        <v>33</v>
      </c>
      <c r="G5" s="35" t="s">
        <v>38</v>
      </c>
      <c r="H5" s="35" t="s">
        <v>38</v>
      </c>
      <c r="I5" s="35" t="s">
        <v>38</v>
      </c>
      <c r="J5" s="35" t="s">
        <v>33</v>
      </c>
      <c r="K5" s="35" t="s">
        <v>38</v>
      </c>
      <c r="L5" s="35" t="s">
        <v>38</v>
      </c>
      <c r="M5" s="35" t="s">
        <v>38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D6" s="37">
        <v>1</v>
      </c>
      <c r="E6" s="39">
        <v>1</v>
      </c>
      <c r="F6" s="40">
        <v>98.47</v>
      </c>
      <c r="G6" s="40">
        <v>110</v>
      </c>
      <c r="H6" s="41">
        <v>1.0336240000000001</v>
      </c>
      <c r="I6" s="41">
        <v>0.91808900000000004</v>
      </c>
      <c r="J6" s="2"/>
      <c r="K6" s="40">
        <v>129.80000000000001</v>
      </c>
      <c r="L6" s="41">
        <v>0.96201599999999998</v>
      </c>
      <c r="M6" s="41">
        <v>0.85448500000000005</v>
      </c>
    </row>
    <row r="7" spans="1:26" x14ac:dyDescent="0.2">
      <c r="D7" s="7"/>
      <c r="E7" s="39">
        <v>2</v>
      </c>
      <c r="F7" s="40">
        <v>99.06</v>
      </c>
      <c r="G7" s="40">
        <v>112.9</v>
      </c>
      <c r="H7" s="41">
        <v>1.0608740000000001</v>
      </c>
      <c r="I7" s="41">
        <v>0.94229300000000005</v>
      </c>
      <c r="J7" s="40">
        <v>134</v>
      </c>
      <c r="K7" s="40">
        <v>109.2</v>
      </c>
      <c r="L7" s="41">
        <v>0.80933900000000003</v>
      </c>
      <c r="M7" s="41">
        <v>0.71887400000000001</v>
      </c>
    </row>
    <row r="8" spans="1:26" x14ac:dyDescent="0.2">
      <c r="D8" s="7"/>
      <c r="E8" s="39">
        <v>3</v>
      </c>
      <c r="F8" s="40">
        <v>104.7</v>
      </c>
      <c r="G8" s="40">
        <v>120.2</v>
      </c>
      <c r="H8" s="41">
        <v>1.1294690000000001</v>
      </c>
      <c r="I8" s="41">
        <v>1.0032209999999999</v>
      </c>
      <c r="J8" s="40">
        <v>127</v>
      </c>
      <c r="K8" s="40">
        <v>109.3</v>
      </c>
      <c r="L8" s="41">
        <v>0.81008000000000002</v>
      </c>
      <c r="M8" s="41">
        <v>0.71953199999999995</v>
      </c>
    </row>
    <row r="9" spans="1:26" x14ac:dyDescent="0.2">
      <c r="D9" s="7"/>
      <c r="E9" s="39">
        <v>4</v>
      </c>
      <c r="F9" s="40">
        <v>114.2</v>
      </c>
      <c r="G9" s="40">
        <v>120.1</v>
      </c>
      <c r="H9" s="41">
        <v>1.12853</v>
      </c>
      <c r="I9" s="41">
        <v>1.0023869999999999</v>
      </c>
      <c r="J9" s="40">
        <v>136.4</v>
      </c>
      <c r="K9" s="40">
        <v>122.9</v>
      </c>
      <c r="L9" s="41">
        <v>0.91087600000000002</v>
      </c>
      <c r="M9" s="41">
        <v>0.80906100000000003</v>
      </c>
    </row>
    <row r="10" spans="1:26" x14ac:dyDescent="0.2">
      <c r="D10" s="7"/>
      <c r="E10" s="39">
        <v>5</v>
      </c>
      <c r="F10" s="40">
        <v>115.3</v>
      </c>
      <c r="G10" s="40">
        <v>126.9</v>
      </c>
      <c r="H10" s="41">
        <v>1.192426</v>
      </c>
      <c r="I10" s="41">
        <v>1.0591410000000001</v>
      </c>
      <c r="J10" s="40">
        <v>142.30000000000001</v>
      </c>
      <c r="K10" s="40">
        <v>125.5</v>
      </c>
      <c r="L10" s="41">
        <v>0.93014600000000003</v>
      </c>
      <c r="M10" s="41">
        <v>0.82617700000000005</v>
      </c>
    </row>
    <row r="11" spans="1:26" x14ac:dyDescent="0.2">
      <c r="D11" s="7"/>
      <c r="E11" s="39">
        <v>6</v>
      </c>
      <c r="F11" s="40">
        <v>106.8</v>
      </c>
      <c r="G11" s="40">
        <v>134.30000000000001</v>
      </c>
      <c r="H11" s="41">
        <v>1.2619610000000001</v>
      </c>
      <c r="I11" s="41">
        <v>1.120903</v>
      </c>
      <c r="J11" s="2"/>
      <c r="K11" s="2"/>
      <c r="L11" s="36"/>
      <c r="M11" s="36"/>
    </row>
    <row r="12" spans="1:26" x14ac:dyDescent="0.2">
      <c r="D12" s="42"/>
      <c r="E12" s="39" t="s">
        <v>51</v>
      </c>
      <c r="F12" s="36">
        <f>AVERAGE(F6:F11)</f>
        <v>106.42166666666667</v>
      </c>
      <c r="G12" s="36"/>
      <c r="H12" s="36"/>
      <c r="I12" s="41"/>
      <c r="J12" s="36">
        <f>AVERAGE(J6:J11)</f>
        <v>134.92500000000001</v>
      </c>
      <c r="K12" s="36"/>
      <c r="L12" s="36"/>
      <c r="M12" s="41"/>
    </row>
    <row r="13" spans="1:26" x14ac:dyDescent="0.2">
      <c r="D13" s="37">
        <v>2</v>
      </c>
      <c r="E13" s="39">
        <v>1</v>
      </c>
      <c r="F13" s="40">
        <v>105.5</v>
      </c>
      <c r="G13" s="2"/>
      <c r="H13" s="36"/>
      <c r="I13" s="36"/>
      <c r="J13" s="2"/>
      <c r="K13" s="40">
        <v>148.1</v>
      </c>
      <c r="L13" s="41">
        <v>1.0698289999999999</v>
      </c>
      <c r="M13" s="41">
        <v>0.95024699999999995</v>
      </c>
    </row>
    <row r="14" spans="1:26" x14ac:dyDescent="0.2">
      <c r="D14" s="7"/>
      <c r="E14" s="39">
        <v>2</v>
      </c>
      <c r="F14" s="40">
        <v>107</v>
      </c>
      <c r="G14" s="2"/>
      <c r="H14" s="36"/>
      <c r="I14" s="36"/>
      <c r="J14" s="2"/>
      <c r="K14" s="40">
        <v>145.5</v>
      </c>
      <c r="L14" s="41">
        <v>1.0510470000000001</v>
      </c>
      <c r="M14" s="41">
        <v>0.93356499999999998</v>
      </c>
    </row>
    <row r="15" spans="1:26" x14ac:dyDescent="0.2">
      <c r="D15" s="7"/>
      <c r="E15" s="39">
        <v>3</v>
      </c>
      <c r="F15" s="40">
        <v>128.4</v>
      </c>
      <c r="G15" s="40">
        <v>135.4</v>
      </c>
      <c r="H15" s="41">
        <v>1.1398509999999999</v>
      </c>
      <c r="I15" s="41">
        <v>1.0124420000000001</v>
      </c>
      <c r="J15" s="40">
        <v>133.30000000000001</v>
      </c>
      <c r="K15" s="40">
        <v>123.1</v>
      </c>
      <c r="L15" s="41">
        <v>0.88923700000000006</v>
      </c>
      <c r="M15" s="41">
        <v>0.78984100000000002</v>
      </c>
    </row>
    <row r="16" spans="1:26" x14ac:dyDescent="0.2">
      <c r="D16" s="7"/>
      <c r="E16" s="39">
        <v>4</v>
      </c>
      <c r="F16" s="40">
        <v>135.6</v>
      </c>
      <c r="G16" s="40">
        <v>143.30000000000001</v>
      </c>
      <c r="H16" s="41">
        <v>1.206356</v>
      </c>
      <c r="I16" s="41">
        <v>1.0715140000000001</v>
      </c>
      <c r="J16" s="40">
        <v>143.69999999999999</v>
      </c>
      <c r="K16" s="40">
        <v>128.4</v>
      </c>
      <c r="L16" s="41">
        <v>0.92752199999999996</v>
      </c>
      <c r="M16" s="41">
        <v>0.823847</v>
      </c>
    </row>
    <row r="17" spans="4:13" x14ac:dyDescent="0.2">
      <c r="D17" s="7"/>
      <c r="E17" s="39">
        <v>5</v>
      </c>
      <c r="F17" s="40">
        <v>110.4</v>
      </c>
      <c r="G17" s="40">
        <v>143</v>
      </c>
      <c r="H17" s="41">
        <v>1.20383</v>
      </c>
      <c r="I17" s="41">
        <v>1.0692699999999999</v>
      </c>
      <c r="J17" s="40">
        <v>123.9</v>
      </c>
      <c r="K17" s="40">
        <v>150.30000000000001</v>
      </c>
      <c r="L17" s="41">
        <v>1.0857209999999999</v>
      </c>
      <c r="M17" s="41">
        <v>0.96436299999999997</v>
      </c>
    </row>
    <row r="18" spans="4:13" x14ac:dyDescent="0.2">
      <c r="D18" s="7"/>
      <c r="E18" s="39">
        <v>6</v>
      </c>
      <c r="F18" s="40">
        <v>109.1</v>
      </c>
      <c r="G18" s="40">
        <v>144.6</v>
      </c>
      <c r="H18" s="41">
        <v>1.2173</v>
      </c>
      <c r="I18" s="41">
        <v>1.081234</v>
      </c>
      <c r="J18" s="40">
        <v>129.9</v>
      </c>
      <c r="K18" s="40">
        <v>147.19999999999999</v>
      </c>
      <c r="L18" s="41">
        <v>1.0633280000000001</v>
      </c>
      <c r="M18" s="41">
        <v>0.94447300000000001</v>
      </c>
    </row>
    <row r="19" spans="4:13" x14ac:dyDescent="0.2">
      <c r="D19" s="7"/>
      <c r="E19" s="39">
        <v>7</v>
      </c>
      <c r="F19" s="40">
        <v>128.5</v>
      </c>
      <c r="G19" s="40">
        <v>140.30000000000001</v>
      </c>
      <c r="H19" s="41">
        <v>1.181101</v>
      </c>
      <c r="I19" s="41">
        <v>1.0490820000000001</v>
      </c>
      <c r="J19" s="40">
        <v>148.80000000000001</v>
      </c>
      <c r="K19" s="40">
        <v>143.80000000000001</v>
      </c>
      <c r="L19" s="41">
        <v>1.038767</v>
      </c>
      <c r="M19" s="41">
        <v>0.92265699999999995</v>
      </c>
    </row>
    <row r="20" spans="4:13" x14ac:dyDescent="0.2">
      <c r="D20" s="7"/>
      <c r="E20" s="39">
        <v>8</v>
      </c>
      <c r="F20" s="40">
        <v>125.8</v>
      </c>
      <c r="G20" s="40">
        <v>140.4</v>
      </c>
      <c r="H20" s="41">
        <v>1.181943</v>
      </c>
      <c r="I20" s="41">
        <v>1.0498289999999999</v>
      </c>
      <c r="J20" s="40">
        <v>151</v>
      </c>
      <c r="K20" s="40">
        <v>151.6</v>
      </c>
      <c r="L20" s="41">
        <v>1.0951120000000001</v>
      </c>
      <c r="M20" s="41">
        <v>0.97270400000000001</v>
      </c>
    </row>
    <row r="21" spans="4:13" x14ac:dyDescent="0.2">
      <c r="D21" s="42"/>
      <c r="E21" s="39" t="s">
        <v>51</v>
      </c>
      <c r="F21" s="36">
        <f>AVERAGE(F13:F20)</f>
        <v>118.78749999999999</v>
      </c>
      <c r="G21" s="36"/>
      <c r="H21" s="36"/>
      <c r="I21" s="41"/>
      <c r="J21" s="36">
        <f>AVERAGE(J13:J20)</f>
        <v>138.43333333333331</v>
      </c>
      <c r="K21" s="2"/>
      <c r="L21" s="36"/>
      <c r="M21" s="41"/>
    </row>
    <row r="22" spans="4:13" x14ac:dyDescent="0.2">
      <c r="D22" s="37">
        <v>3</v>
      </c>
      <c r="E22" s="39">
        <v>1</v>
      </c>
      <c r="F22" s="40">
        <v>137.6</v>
      </c>
      <c r="G22" s="40">
        <v>140</v>
      </c>
      <c r="H22" s="41">
        <v>1.1115520000000001</v>
      </c>
      <c r="I22" s="41">
        <v>0.98730600000000002</v>
      </c>
      <c r="J22" s="40">
        <v>112.9</v>
      </c>
      <c r="K22" s="40">
        <v>133.80000000000001</v>
      </c>
      <c r="L22" s="41">
        <v>1.133418</v>
      </c>
      <c r="M22" s="41">
        <v>1.0067280000000001</v>
      </c>
    </row>
    <row r="23" spans="4:13" x14ac:dyDescent="0.2">
      <c r="D23" s="7"/>
      <c r="E23" s="39">
        <v>2</v>
      </c>
      <c r="F23" s="40">
        <v>111.2</v>
      </c>
      <c r="G23" s="40">
        <v>133.9</v>
      </c>
      <c r="H23" s="41">
        <v>1.0631200000000001</v>
      </c>
      <c r="I23" s="41">
        <v>0.94428800000000002</v>
      </c>
      <c r="J23" s="40">
        <v>109.7</v>
      </c>
      <c r="K23" s="40">
        <v>135.69999999999999</v>
      </c>
      <c r="L23" s="41">
        <v>1.149513</v>
      </c>
      <c r="M23" s="41">
        <v>1.0210239999999999</v>
      </c>
    </row>
    <row r="24" spans="4:13" x14ac:dyDescent="0.2">
      <c r="D24" s="7"/>
      <c r="E24" s="39">
        <v>3</v>
      </c>
      <c r="F24" s="40">
        <v>139.9</v>
      </c>
      <c r="G24" s="40">
        <v>131</v>
      </c>
      <c r="H24" s="41">
        <v>1.040095</v>
      </c>
      <c r="I24" s="41">
        <v>0.92383700000000002</v>
      </c>
      <c r="J24" s="40">
        <v>118.9</v>
      </c>
      <c r="K24" s="40">
        <v>130.9</v>
      </c>
      <c r="L24" s="41">
        <v>1.1088519999999999</v>
      </c>
      <c r="M24" s="41">
        <v>0.98490800000000001</v>
      </c>
    </row>
    <row r="25" spans="4:13" x14ac:dyDescent="0.2">
      <c r="D25" s="7"/>
      <c r="E25" s="39">
        <v>4</v>
      </c>
      <c r="F25" s="40">
        <v>120.3</v>
      </c>
      <c r="G25" s="40">
        <v>128.80000000000001</v>
      </c>
      <c r="H25" s="41">
        <v>1.0226280000000001</v>
      </c>
      <c r="I25" s="41">
        <v>0.90832199999999996</v>
      </c>
      <c r="J25" s="40">
        <v>124.4</v>
      </c>
      <c r="K25" s="40">
        <v>129</v>
      </c>
      <c r="L25" s="41">
        <v>1.092757</v>
      </c>
      <c r="M25" s="41">
        <v>0.97061200000000003</v>
      </c>
    </row>
    <row r="26" spans="4:13" x14ac:dyDescent="0.2">
      <c r="D26" s="7"/>
      <c r="E26" s="39">
        <v>5</v>
      </c>
      <c r="F26" s="40">
        <v>119.5</v>
      </c>
      <c r="G26" s="40">
        <v>130.6</v>
      </c>
      <c r="H26" s="41">
        <v>1.0369189999999999</v>
      </c>
      <c r="I26" s="41">
        <v>0.92101599999999995</v>
      </c>
      <c r="J26" s="40">
        <v>118.7</v>
      </c>
      <c r="K26" s="40">
        <v>136.1</v>
      </c>
      <c r="L26" s="41">
        <v>1.152901</v>
      </c>
      <c r="M26" s="41">
        <v>1.0240340000000001</v>
      </c>
    </row>
    <row r="27" spans="4:13" x14ac:dyDescent="0.2">
      <c r="D27" s="7"/>
      <c r="E27" s="39">
        <v>6</v>
      </c>
      <c r="F27" s="40">
        <v>127.2</v>
      </c>
      <c r="G27" s="40">
        <v>132.69999999999999</v>
      </c>
      <c r="H27" s="41">
        <v>1.053593</v>
      </c>
      <c r="I27" s="41">
        <v>0.93582600000000005</v>
      </c>
      <c r="J27" s="40">
        <v>123.7</v>
      </c>
      <c r="K27" s="40">
        <v>141.80000000000001</v>
      </c>
      <c r="L27" s="41">
        <v>1.2011860000000001</v>
      </c>
      <c r="M27" s="41">
        <v>1.0669219999999999</v>
      </c>
    </row>
    <row r="28" spans="4:13" x14ac:dyDescent="0.2">
      <c r="D28" s="36"/>
      <c r="E28" s="39" t="s">
        <v>51</v>
      </c>
      <c r="F28" s="36">
        <f>AVERAGE(F22:F27)</f>
        <v>125.95</v>
      </c>
      <c r="G28" s="36"/>
      <c r="H28" s="36"/>
      <c r="I28" s="41"/>
      <c r="J28" s="36">
        <f>AVERAGE(J22:J27)</f>
        <v>118.05000000000001</v>
      </c>
      <c r="K28" s="36"/>
      <c r="L28" s="36"/>
      <c r="M28" s="41"/>
    </row>
    <row r="29" spans="4:13" x14ac:dyDescent="0.2">
      <c r="D29" s="36"/>
      <c r="E29" s="36"/>
      <c r="F29" s="36"/>
      <c r="G29" s="1" t="s">
        <v>6</v>
      </c>
      <c r="H29" s="36"/>
      <c r="I29" s="41">
        <v>1</v>
      </c>
      <c r="J29" s="36"/>
      <c r="K29" s="36"/>
      <c r="L29" s="36"/>
      <c r="M29" s="41">
        <v>0.91073999999999999</v>
      </c>
    </row>
    <row r="30" spans="4:13" x14ac:dyDescent="0.2">
      <c r="D30" s="36"/>
      <c r="E30" s="36"/>
      <c r="F30" s="36"/>
      <c r="G30" s="39" t="s">
        <v>7</v>
      </c>
      <c r="H30" s="36"/>
      <c r="I30" s="41">
        <v>1.592E-2</v>
      </c>
      <c r="J30" s="36"/>
      <c r="K30" s="36"/>
      <c r="L30" s="36"/>
      <c r="M30" s="41">
        <v>2.3814999999999999E-2</v>
      </c>
    </row>
    <row r="33" spans="1:26" ht="15" customHeight="1" x14ac:dyDescent="0.3">
      <c r="A33" s="4" t="s">
        <v>52</v>
      </c>
    </row>
    <row r="35" spans="1:26" x14ac:dyDescent="0.2">
      <c r="D35" s="43"/>
      <c r="E35" s="43"/>
      <c r="F35" s="13" t="s">
        <v>47</v>
      </c>
      <c r="G35" s="7"/>
      <c r="H35" s="7"/>
      <c r="I35" s="7"/>
      <c r="J35" s="7"/>
      <c r="K35" s="7"/>
      <c r="L35" s="13" t="s">
        <v>47</v>
      </c>
      <c r="M35" s="7"/>
      <c r="N35" s="7"/>
      <c r="O35" s="7"/>
      <c r="P35" s="7"/>
      <c r="Q35" s="7"/>
    </row>
    <row r="36" spans="1:26" x14ac:dyDescent="0.2">
      <c r="D36" s="43"/>
      <c r="E36" s="43"/>
      <c r="F36" s="13" t="s">
        <v>32</v>
      </c>
      <c r="G36" s="7"/>
      <c r="H36" s="7"/>
      <c r="I36" s="7"/>
      <c r="J36" s="7"/>
      <c r="K36" s="7"/>
      <c r="L36" s="13" t="s">
        <v>39</v>
      </c>
      <c r="M36" s="7"/>
      <c r="N36" s="7"/>
      <c r="O36" s="7"/>
      <c r="P36" s="7"/>
      <c r="Q36" s="7"/>
    </row>
    <row r="37" spans="1:26" ht="34" x14ac:dyDescent="0.2">
      <c r="A37" s="21"/>
      <c r="B37" s="21"/>
      <c r="C37" s="21"/>
      <c r="D37" s="44" t="s">
        <v>50</v>
      </c>
      <c r="E37" s="44" t="s">
        <v>2</v>
      </c>
      <c r="F37" s="23" t="s">
        <v>33</v>
      </c>
      <c r="G37" s="23" t="s">
        <v>34</v>
      </c>
      <c r="H37" s="23" t="s">
        <v>35</v>
      </c>
      <c r="I37" s="23" t="s">
        <v>36</v>
      </c>
      <c r="J37" s="23" t="s">
        <v>37</v>
      </c>
      <c r="K37" s="23" t="s">
        <v>38</v>
      </c>
      <c r="L37" s="23" t="s">
        <v>33</v>
      </c>
      <c r="M37" s="23" t="s">
        <v>34</v>
      </c>
      <c r="N37" s="23" t="s">
        <v>35</v>
      </c>
      <c r="O37" s="23" t="s">
        <v>36</v>
      </c>
      <c r="P37" s="23" t="s">
        <v>37</v>
      </c>
      <c r="Q37" s="23" t="s">
        <v>38</v>
      </c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">
      <c r="D38" s="45">
        <v>1</v>
      </c>
      <c r="E38" s="46">
        <v>1</v>
      </c>
      <c r="F38" s="18">
        <v>74.52</v>
      </c>
      <c r="G38" s="18">
        <v>70.875</v>
      </c>
      <c r="H38" s="18">
        <v>70.319999999999993</v>
      </c>
      <c r="I38" s="18">
        <v>71.400000000000006</v>
      </c>
      <c r="J38" s="18">
        <v>68.06</v>
      </c>
      <c r="K38" s="18">
        <v>73.05</v>
      </c>
      <c r="L38" s="18">
        <v>78.894999999999996</v>
      </c>
      <c r="M38" s="18">
        <v>73.594999999999999</v>
      </c>
      <c r="N38" s="18">
        <v>69.094999999999999</v>
      </c>
      <c r="O38" s="18">
        <v>72.814999999999998</v>
      </c>
      <c r="P38" s="18">
        <v>77.875</v>
      </c>
      <c r="Q38" s="18">
        <v>78.364999999999995</v>
      </c>
    </row>
    <row r="39" spans="1:26" x14ac:dyDescent="0.2">
      <c r="D39" s="7"/>
      <c r="E39" s="46">
        <v>2</v>
      </c>
      <c r="F39" s="18">
        <v>70.06</v>
      </c>
      <c r="G39" s="18">
        <v>80.564999999999998</v>
      </c>
      <c r="H39" s="18">
        <v>68.905000000000001</v>
      </c>
      <c r="I39" s="18">
        <v>73.894999999999996</v>
      </c>
      <c r="J39" s="18">
        <v>68.08</v>
      </c>
      <c r="K39" s="18">
        <v>73.16</v>
      </c>
      <c r="L39" s="18">
        <v>70.885000000000005</v>
      </c>
      <c r="M39" s="18">
        <v>79.855000000000004</v>
      </c>
      <c r="N39" s="18">
        <v>73.599999999999994</v>
      </c>
      <c r="O39" s="18">
        <v>83.28</v>
      </c>
      <c r="P39" s="18">
        <v>77.974999999999994</v>
      </c>
      <c r="Q39" s="18">
        <v>82.575000000000003</v>
      </c>
    </row>
    <row r="40" spans="1:26" x14ac:dyDescent="0.2">
      <c r="D40" s="7"/>
      <c r="E40" s="46">
        <v>3</v>
      </c>
      <c r="F40" s="18">
        <v>67.965000000000003</v>
      </c>
      <c r="G40" s="18">
        <v>77.375</v>
      </c>
      <c r="H40" s="18">
        <v>67.650000000000006</v>
      </c>
      <c r="I40" s="18">
        <v>72.125</v>
      </c>
      <c r="J40" s="18">
        <v>66.55</v>
      </c>
      <c r="K40" s="18">
        <v>67.66</v>
      </c>
      <c r="L40" s="18">
        <v>72.025000000000006</v>
      </c>
      <c r="M40" s="18">
        <v>78.605000000000004</v>
      </c>
      <c r="N40" s="18">
        <v>72.709999999999994</v>
      </c>
      <c r="O40" s="18">
        <v>83.33</v>
      </c>
      <c r="P40" s="18">
        <v>73.814999999999998</v>
      </c>
      <c r="Q40" s="18">
        <v>78.8</v>
      </c>
    </row>
    <row r="41" spans="1:26" x14ac:dyDescent="0.2">
      <c r="D41" s="7"/>
      <c r="E41" s="46">
        <v>4</v>
      </c>
      <c r="F41" s="18">
        <v>72.66</v>
      </c>
      <c r="G41" s="19"/>
      <c r="H41" s="19"/>
      <c r="I41" s="19"/>
      <c r="J41" s="18">
        <v>68.900000000000006</v>
      </c>
      <c r="K41" s="18">
        <v>71.084999999999994</v>
      </c>
      <c r="L41" s="18">
        <v>74.55</v>
      </c>
      <c r="M41" s="19"/>
      <c r="N41" s="19"/>
      <c r="O41" s="19"/>
      <c r="P41" s="18">
        <v>76.28</v>
      </c>
      <c r="Q41" s="18">
        <v>81.39</v>
      </c>
    </row>
    <row r="42" spans="1:26" x14ac:dyDescent="0.2">
      <c r="D42" s="47"/>
      <c r="E42" s="46" t="s">
        <v>51</v>
      </c>
      <c r="F42" s="18">
        <v>71.301249999999996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26" x14ac:dyDescent="0.2">
      <c r="D43" s="45">
        <v>2</v>
      </c>
      <c r="E43" s="46">
        <v>1</v>
      </c>
      <c r="F43" s="18">
        <v>95.6</v>
      </c>
      <c r="G43" s="18">
        <v>89.17</v>
      </c>
      <c r="H43" s="18">
        <v>95.194999999999993</v>
      </c>
      <c r="I43" s="18">
        <v>92.204999999999998</v>
      </c>
      <c r="J43" s="18">
        <v>94.224999999999994</v>
      </c>
      <c r="K43" s="18">
        <v>82.245000000000005</v>
      </c>
      <c r="L43" s="18">
        <v>106.95</v>
      </c>
      <c r="M43" s="18">
        <v>97.295000000000002</v>
      </c>
      <c r="N43" s="18">
        <v>98.3</v>
      </c>
      <c r="O43" s="18">
        <v>105.9</v>
      </c>
      <c r="P43" s="18">
        <v>101.6</v>
      </c>
      <c r="Q43" s="18">
        <v>103.8</v>
      </c>
    </row>
    <row r="44" spans="1:26" x14ac:dyDescent="0.2">
      <c r="D44" s="7"/>
      <c r="E44" s="46">
        <v>2</v>
      </c>
      <c r="F44" s="18">
        <v>93.33</v>
      </c>
      <c r="G44" s="18">
        <v>87.215000000000003</v>
      </c>
      <c r="H44" s="18">
        <v>91.924999999999997</v>
      </c>
      <c r="I44" s="18">
        <v>95.74</v>
      </c>
      <c r="J44" s="18">
        <v>87.325000000000003</v>
      </c>
      <c r="K44" s="18">
        <v>88.79</v>
      </c>
      <c r="L44" s="18">
        <v>105.6</v>
      </c>
      <c r="M44" s="18">
        <v>95.295000000000002</v>
      </c>
      <c r="N44" s="18">
        <v>98.31</v>
      </c>
      <c r="O44" s="18">
        <v>102.7</v>
      </c>
      <c r="P44" s="18">
        <v>120.4</v>
      </c>
      <c r="Q44" s="18">
        <v>103.05</v>
      </c>
    </row>
    <row r="45" spans="1:26" x14ac:dyDescent="0.2">
      <c r="D45" s="7"/>
      <c r="E45" s="46">
        <v>3</v>
      </c>
      <c r="F45" s="19"/>
      <c r="G45" s="18">
        <v>86.37</v>
      </c>
      <c r="H45" s="18">
        <v>94.36</v>
      </c>
      <c r="I45" s="18">
        <v>84.275000000000006</v>
      </c>
      <c r="J45" s="18">
        <v>82.65</v>
      </c>
      <c r="K45" s="18">
        <v>93.85</v>
      </c>
      <c r="L45" s="18">
        <v>102.65</v>
      </c>
      <c r="M45" s="18">
        <v>101.97499999999999</v>
      </c>
      <c r="N45" s="18">
        <v>103.25</v>
      </c>
      <c r="O45" s="18">
        <v>110.2</v>
      </c>
      <c r="P45" s="18">
        <v>102.9</v>
      </c>
      <c r="Q45" s="18">
        <v>90.454999999999998</v>
      </c>
    </row>
    <row r="46" spans="1:26" x14ac:dyDescent="0.2">
      <c r="D46" s="47"/>
      <c r="E46" s="46" t="s">
        <v>51</v>
      </c>
      <c r="F46" s="18">
        <v>94.465000000000003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26" x14ac:dyDescent="0.2">
      <c r="D47" s="45">
        <v>3</v>
      </c>
      <c r="E47" s="46">
        <v>1</v>
      </c>
      <c r="F47" s="18">
        <v>65.16</v>
      </c>
      <c r="G47" s="18">
        <v>58.875</v>
      </c>
      <c r="H47" s="18">
        <v>71.105000000000004</v>
      </c>
      <c r="I47" s="18">
        <v>57.244999999999997</v>
      </c>
      <c r="J47" s="18">
        <v>65.67</v>
      </c>
      <c r="K47" s="18">
        <v>56.634999999999998</v>
      </c>
      <c r="L47" s="18">
        <v>62.405000000000001</v>
      </c>
      <c r="M47" s="18">
        <v>59.11</v>
      </c>
      <c r="N47" s="18">
        <v>63.475000000000001</v>
      </c>
      <c r="O47" s="18">
        <v>66.075000000000003</v>
      </c>
      <c r="P47" s="18">
        <v>72.680000000000007</v>
      </c>
      <c r="Q47" s="18">
        <v>76.959999999999994</v>
      </c>
    </row>
    <row r="48" spans="1:26" x14ac:dyDescent="0.2">
      <c r="D48" s="7"/>
      <c r="E48" s="46">
        <v>2</v>
      </c>
      <c r="F48" s="18">
        <v>59.26</v>
      </c>
      <c r="G48" s="18">
        <v>57.234999999999999</v>
      </c>
      <c r="H48" s="18">
        <v>60.16</v>
      </c>
      <c r="I48" s="18">
        <v>69.194999999999993</v>
      </c>
      <c r="J48" s="18">
        <v>56.42</v>
      </c>
      <c r="K48" s="18">
        <v>56.98</v>
      </c>
      <c r="L48" s="18">
        <v>61.145000000000003</v>
      </c>
      <c r="M48" s="18">
        <v>59.85</v>
      </c>
      <c r="N48" s="18">
        <v>65.385000000000005</v>
      </c>
      <c r="O48" s="18">
        <v>72.415000000000006</v>
      </c>
      <c r="P48" s="18">
        <v>65.254999999999995</v>
      </c>
      <c r="Q48" s="18">
        <v>66.430000000000007</v>
      </c>
    </row>
    <row r="49" spans="1:26" x14ac:dyDescent="0.2">
      <c r="D49" s="7"/>
      <c r="E49" s="46">
        <v>3</v>
      </c>
      <c r="F49" s="18">
        <v>58.01</v>
      </c>
      <c r="G49" s="18">
        <v>64.069999999999993</v>
      </c>
      <c r="H49" s="18">
        <v>56.875</v>
      </c>
      <c r="I49" s="18">
        <v>66.004999999999995</v>
      </c>
      <c r="J49" s="18">
        <v>66.58</v>
      </c>
      <c r="K49" s="18">
        <v>64.215000000000003</v>
      </c>
      <c r="L49" s="18">
        <v>76.069999999999993</v>
      </c>
      <c r="M49" s="18">
        <v>61.225000000000001</v>
      </c>
      <c r="N49" s="18">
        <v>74.47</v>
      </c>
      <c r="O49" s="18">
        <v>66.61</v>
      </c>
      <c r="P49" s="18">
        <v>73.7</v>
      </c>
      <c r="Q49" s="18">
        <v>64.745000000000005</v>
      </c>
    </row>
    <row r="50" spans="1:26" x14ac:dyDescent="0.2">
      <c r="D50" s="48"/>
      <c r="E50" s="46" t="s">
        <v>51</v>
      </c>
      <c r="F50" s="18">
        <v>60.81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26" x14ac:dyDescent="0.2">
      <c r="D51" s="43"/>
      <c r="E51" s="46"/>
      <c r="F51" s="49"/>
      <c r="G51" s="43"/>
      <c r="H51" s="43"/>
      <c r="I51" s="43"/>
      <c r="J51" s="43"/>
      <c r="K51" s="43"/>
      <c r="L51" s="19"/>
      <c r="M51" s="19"/>
      <c r="N51" s="19"/>
      <c r="O51" s="19"/>
      <c r="P51" s="19"/>
      <c r="Q51" s="19"/>
    </row>
    <row r="52" spans="1:26" x14ac:dyDescent="0.2">
      <c r="D52" s="48"/>
      <c r="E52" s="46"/>
      <c r="F52" s="49"/>
      <c r="G52" s="49"/>
      <c r="H52" s="43"/>
      <c r="I52" s="49"/>
      <c r="J52" s="43"/>
      <c r="K52" s="43"/>
      <c r="L52" s="19"/>
      <c r="M52" s="19"/>
      <c r="N52" s="19"/>
      <c r="O52" s="19"/>
      <c r="P52" s="19"/>
      <c r="Q52" s="19"/>
    </row>
    <row r="53" spans="1:26" x14ac:dyDescent="0.2">
      <c r="D53" s="43"/>
      <c r="E53" s="43"/>
      <c r="F53" s="13" t="s">
        <v>47</v>
      </c>
      <c r="G53" s="7"/>
      <c r="H53" s="7"/>
      <c r="I53" s="7"/>
      <c r="J53" s="7"/>
      <c r="K53" s="7"/>
      <c r="L53" s="13" t="s">
        <v>47</v>
      </c>
      <c r="M53" s="7"/>
      <c r="N53" s="7"/>
      <c r="O53" s="7"/>
      <c r="P53" s="7"/>
      <c r="Q53" s="7"/>
    </row>
    <row r="54" spans="1:26" x14ac:dyDescent="0.2">
      <c r="D54" s="43"/>
      <c r="E54" s="43"/>
      <c r="F54" s="13" t="s">
        <v>32</v>
      </c>
      <c r="G54" s="7"/>
      <c r="H54" s="7"/>
      <c r="I54" s="7"/>
      <c r="J54" s="7"/>
      <c r="K54" s="7"/>
      <c r="L54" s="13" t="s">
        <v>39</v>
      </c>
      <c r="M54" s="7"/>
      <c r="N54" s="7"/>
      <c r="O54" s="7"/>
      <c r="P54" s="7"/>
      <c r="Q54" s="7"/>
    </row>
    <row r="55" spans="1:26" ht="34" x14ac:dyDescent="0.2">
      <c r="A55" s="21"/>
      <c r="B55" s="21"/>
      <c r="C55" s="21"/>
      <c r="D55" s="44" t="s">
        <v>50</v>
      </c>
      <c r="E55" s="44" t="s">
        <v>2</v>
      </c>
      <c r="F55" s="23" t="s">
        <v>33</v>
      </c>
      <c r="G55" s="23" t="s">
        <v>34</v>
      </c>
      <c r="H55" s="23" t="s">
        <v>35</v>
      </c>
      <c r="I55" s="23" t="s">
        <v>36</v>
      </c>
      <c r="J55" s="23" t="s">
        <v>37</v>
      </c>
      <c r="K55" s="23" t="s">
        <v>38</v>
      </c>
      <c r="L55" s="23" t="s">
        <v>33</v>
      </c>
      <c r="M55" s="23" t="s">
        <v>34</v>
      </c>
      <c r="N55" s="23" t="s">
        <v>35</v>
      </c>
      <c r="O55" s="23" t="s">
        <v>36</v>
      </c>
      <c r="P55" s="23" t="s">
        <v>37</v>
      </c>
      <c r="Q55" s="23" t="s">
        <v>38</v>
      </c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">
      <c r="D56" s="45">
        <v>1</v>
      </c>
      <c r="E56" s="46">
        <v>1</v>
      </c>
      <c r="F56" s="50">
        <v>1.04514</v>
      </c>
      <c r="G56" s="50">
        <v>0.99402000000000001</v>
      </c>
      <c r="H56" s="50">
        <v>0.98624000000000001</v>
      </c>
      <c r="I56" s="50">
        <v>1.0013799999999999</v>
      </c>
      <c r="J56" s="50">
        <v>0.95454000000000006</v>
      </c>
      <c r="K56" s="50">
        <v>1.0245299999999999</v>
      </c>
      <c r="L56" s="50">
        <v>1.06487</v>
      </c>
      <c r="M56" s="50">
        <v>0.99334</v>
      </c>
      <c r="N56" s="50">
        <v>0.93259999999999998</v>
      </c>
      <c r="O56" s="50">
        <v>0.98280999999999996</v>
      </c>
      <c r="P56" s="50">
        <v>1.0510999999999999</v>
      </c>
      <c r="Q56" s="50">
        <v>1.05772</v>
      </c>
    </row>
    <row r="57" spans="1:26" x14ac:dyDescent="0.2">
      <c r="D57" s="7"/>
      <c r="E57" s="46">
        <v>2</v>
      </c>
      <c r="F57" s="50">
        <v>0.98258999999999996</v>
      </c>
      <c r="G57" s="50">
        <v>1.12992</v>
      </c>
      <c r="H57" s="50">
        <v>0.96638999999999997</v>
      </c>
      <c r="I57" s="50">
        <v>1.0363800000000001</v>
      </c>
      <c r="J57" s="50">
        <v>0.95482</v>
      </c>
      <c r="K57" s="50">
        <v>1.02607</v>
      </c>
      <c r="L57" s="50">
        <v>0.95676000000000005</v>
      </c>
      <c r="M57" s="50">
        <v>1.0778300000000001</v>
      </c>
      <c r="N57" s="50">
        <v>0.99339999999999995</v>
      </c>
      <c r="O57" s="50">
        <v>1.1240600000000001</v>
      </c>
      <c r="P57" s="50">
        <v>1.0524500000000001</v>
      </c>
      <c r="Q57" s="50">
        <v>1.1145400000000001</v>
      </c>
    </row>
    <row r="58" spans="1:26" x14ac:dyDescent="0.2">
      <c r="D58" s="7"/>
      <c r="E58" s="46">
        <v>3</v>
      </c>
      <c r="F58" s="50">
        <v>0.95321</v>
      </c>
      <c r="G58" s="50">
        <v>1.08518</v>
      </c>
      <c r="H58" s="50">
        <v>0.94879000000000002</v>
      </c>
      <c r="I58" s="50">
        <v>1.0115499999999999</v>
      </c>
      <c r="J58" s="50">
        <v>0.93335999999999997</v>
      </c>
      <c r="K58" s="50">
        <v>0.94893000000000005</v>
      </c>
      <c r="L58" s="50">
        <v>0.97214</v>
      </c>
      <c r="M58" s="50">
        <v>1.0609599999999999</v>
      </c>
      <c r="N58" s="50">
        <v>0.98138999999999998</v>
      </c>
      <c r="O58" s="50">
        <v>1.12473</v>
      </c>
      <c r="P58" s="50">
        <v>0.99631000000000003</v>
      </c>
      <c r="Q58" s="50">
        <v>1.06359</v>
      </c>
    </row>
    <row r="59" spans="1:26" x14ac:dyDescent="0.2">
      <c r="D59" s="7"/>
      <c r="E59" s="46">
        <v>4</v>
      </c>
      <c r="F59" s="50">
        <v>1.0190600000000001</v>
      </c>
      <c r="G59" s="3"/>
      <c r="H59" s="3"/>
      <c r="I59" s="3"/>
      <c r="J59" s="50">
        <v>0.96631999999999996</v>
      </c>
      <c r="K59" s="50">
        <v>0.99697000000000002</v>
      </c>
      <c r="L59" s="50">
        <v>1.00623</v>
      </c>
      <c r="M59" s="3"/>
      <c r="N59" s="3"/>
      <c r="O59" s="3"/>
      <c r="P59" s="50">
        <v>1.0295799999999999</v>
      </c>
      <c r="Q59" s="50">
        <v>1.0985499999999999</v>
      </c>
    </row>
    <row r="60" spans="1:26" x14ac:dyDescent="0.2">
      <c r="D60" s="45">
        <v>2</v>
      </c>
      <c r="E60" s="46">
        <v>1</v>
      </c>
      <c r="F60" s="50">
        <v>1.0120150000000001</v>
      </c>
      <c r="G60" s="50">
        <v>0.94394699999999998</v>
      </c>
      <c r="H60" s="50">
        <v>1.007728</v>
      </c>
      <c r="I60" s="50">
        <v>0.97607600000000005</v>
      </c>
      <c r="J60" s="50">
        <v>0.99745899999999998</v>
      </c>
      <c r="K60" s="50">
        <v>0.87063999999999997</v>
      </c>
      <c r="L60" s="50">
        <v>1.017925</v>
      </c>
      <c r="M60" s="50">
        <v>0.92603100000000005</v>
      </c>
      <c r="N60" s="50">
        <v>0.93559599999999998</v>
      </c>
      <c r="O60" s="50">
        <v>1.0079309999999999</v>
      </c>
      <c r="P60" s="50">
        <v>0.967005</v>
      </c>
      <c r="Q60" s="50">
        <v>0.98794400000000004</v>
      </c>
    </row>
    <row r="61" spans="1:26" x14ac:dyDescent="0.2">
      <c r="D61" s="7"/>
      <c r="E61" s="46">
        <v>2</v>
      </c>
      <c r="F61" s="50">
        <v>0.987985</v>
      </c>
      <c r="G61" s="50">
        <v>0.92325199999999996</v>
      </c>
      <c r="H61" s="50">
        <v>0.97311199999999998</v>
      </c>
      <c r="I61" s="50">
        <v>1.0134970000000001</v>
      </c>
      <c r="J61" s="50">
        <v>0.92441600000000002</v>
      </c>
      <c r="K61" s="50">
        <v>0.93992500000000001</v>
      </c>
      <c r="L61" s="50">
        <v>1.0050760000000001</v>
      </c>
      <c r="M61" s="50">
        <v>0.90699600000000002</v>
      </c>
      <c r="N61" s="50">
        <v>0.93569199999999997</v>
      </c>
      <c r="O61" s="50">
        <v>0.97747499999999998</v>
      </c>
      <c r="P61" s="50">
        <v>1.145939</v>
      </c>
      <c r="Q61" s="50">
        <v>0.98080599999999996</v>
      </c>
    </row>
    <row r="62" spans="1:26" x14ac:dyDescent="0.2">
      <c r="D62" s="7"/>
      <c r="E62" s="46">
        <v>3</v>
      </c>
      <c r="F62" s="3"/>
      <c r="G62" s="50">
        <v>0.91430699999999998</v>
      </c>
      <c r="H62" s="50">
        <v>0.998888</v>
      </c>
      <c r="I62" s="50">
        <v>0.89212899999999995</v>
      </c>
      <c r="J62" s="50">
        <v>0.87492700000000001</v>
      </c>
      <c r="K62" s="50">
        <v>0.99348999999999998</v>
      </c>
      <c r="L62" s="50">
        <v>0.97699899999999995</v>
      </c>
      <c r="M62" s="50">
        <v>0.97057400000000005</v>
      </c>
      <c r="N62" s="50">
        <v>0.98270900000000005</v>
      </c>
      <c r="O62" s="50">
        <v>1.0488580000000001</v>
      </c>
      <c r="P62" s="50">
        <v>0.97937799999999997</v>
      </c>
      <c r="Q62" s="50">
        <v>0.86092999999999997</v>
      </c>
    </row>
    <row r="63" spans="1:26" x14ac:dyDescent="0.2">
      <c r="D63" s="45">
        <v>3</v>
      </c>
      <c r="E63" s="46">
        <v>1</v>
      </c>
      <c r="F63" s="50">
        <v>1.071534</v>
      </c>
      <c r="G63" s="50">
        <v>0.96818000000000004</v>
      </c>
      <c r="H63" s="50">
        <v>1.1692979999999999</v>
      </c>
      <c r="I63" s="50">
        <v>0.94137499999999996</v>
      </c>
      <c r="J63" s="50">
        <v>1.0799209999999999</v>
      </c>
      <c r="K63" s="50">
        <v>0.93134399999999995</v>
      </c>
      <c r="L63" s="50">
        <v>0.93785700000000005</v>
      </c>
      <c r="M63" s="50">
        <v>0.88833799999999996</v>
      </c>
      <c r="N63" s="50">
        <v>0.95393700000000003</v>
      </c>
      <c r="O63" s="50">
        <v>0.99301200000000001</v>
      </c>
      <c r="P63" s="50">
        <v>1.0922750000000001</v>
      </c>
      <c r="Q63" s="50">
        <v>1.156598</v>
      </c>
    </row>
    <row r="64" spans="1:26" x14ac:dyDescent="0.2">
      <c r="D64" s="7"/>
      <c r="E64" s="46">
        <v>2</v>
      </c>
      <c r="F64" s="50">
        <v>0.97451100000000002</v>
      </c>
      <c r="G64" s="50">
        <v>0.94120999999999999</v>
      </c>
      <c r="H64" s="50">
        <v>0.98931100000000005</v>
      </c>
      <c r="I64" s="50">
        <v>1.1378889999999999</v>
      </c>
      <c r="J64" s="50">
        <v>0.92780799999999997</v>
      </c>
      <c r="K64" s="50">
        <v>0.93701699999999999</v>
      </c>
      <c r="L64" s="50">
        <v>0.91892099999999999</v>
      </c>
      <c r="M64" s="50">
        <v>0.89945900000000001</v>
      </c>
      <c r="N64" s="50">
        <v>0.98264200000000002</v>
      </c>
      <c r="O64" s="50">
        <v>1.088293</v>
      </c>
      <c r="P64" s="50">
        <v>0.980688</v>
      </c>
      <c r="Q64" s="50">
        <v>0.99834699999999998</v>
      </c>
    </row>
    <row r="65" spans="1:26" x14ac:dyDescent="0.2">
      <c r="D65" s="7"/>
      <c r="E65" s="46">
        <v>3</v>
      </c>
      <c r="F65" s="50">
        <v>0.953955</v>
      </c>
      <c r="G65" s="50">
        <v>1.0536099999999999</v>
      </c>
      <c r="H65" s="50">
        <v>0.93528999999999995</v>
      </c>
      <c r="I65" s="50">
        <v>1.0854299999999999</v>
      </c>
      <c r="J65" s="50">
        <v>1.094886</v>
      </c>
      <c r="K65" s="50">
        <v>1.0559940000000001</v>
      </c>
      <c r="L65" s="50">
        <v>1.143222</v>
      </c>
      <c r="M65" s="50">
        <v>0.92012300000000002</v>
      </c>
      <c r="N65" s="50">
        <v>1.1191759999999999</v>
      </c>
      <c r="O65" s="50">
        <v>1.0010520000000001</v>
      </c>
      <c r="P65" s="50">
        <v>1.107604</v>
      </c>
      <c r="Q65" s="50">
        <v>0.973024</v>
      </c>
    </row>
    <row r="66" spans="1:26" x14ac:dyDescent="0.2">
      <c r="D66" s="48"/>
      <c r="E66" s="46"/>
      <c r="F66" s="1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26" x14ac:dyDescent="0.2">
      <c r="D67" s="19"/>
      <c r="E67" s="51" t="s">
        <v>6</v>
      </c>
      <c r="F67" s="18">
        <v>1</v>
      </c>
      <c r="G67" s="18">
        <v>0.99484700000000004</v>
      </c>
      <c r="H67" s="18">
        <v>0.99722699999999997</v>
      </c>
      <c r="I67" s="18">
        <v>1.010634</v>
      </c>
      <c r="J67" s="18">
        <v>0.97084599999999999</v>
      </c>
      <c r="K67" s="18">
        <v>0.97249099999999999</v>
      </c>
      <c r="L67" s="18">
        <v>1</v>
      </c>
      <c r="M67" s="18">
        <v>0.96040599999999998</v>
      </c>
      <c r="N67" s="18">
        <v>0.97968200000000005</v>
      </c>
      <c r="O67" s="18">
        <v>1.038691</v>
      </c>
      <c r="P67" s="18">
        <v>1.040233</v>
      </c>
      <c r="Q67" s="18">
        <v>1.0292049999999999</v>
      </c>
    </row>
    <row r="68" spans="1:26" x14ac:dyDescent="0.2">
      <c r="D68" s="19"/>
      <c r="E68" s="17" t="s">
        <v>7</v>
      </c>
      <c r="F68" s="18">
        <v>1.3473000000000001E-2</v>
      </c>
      <c r="G68" s="18">
        <v>2.5725999999999999E-2</v>
      </c>
      <c r="H68" s="18">
        <v>2.2858E-2</v>
      </c>
      <c r="I68" s="18">
        <v>2.4319E-2</v>
      </c>
      <c r="J68" s="18">
        <v>2.1895999999999999E-2</v>
      </c>
      <c r="K68" s="18">
        <v>1.7805000000000001E-2</v>
      </c>
      <c r="L68" s="18">
        <v>2.0740999999999999E-2</v>
      </c>
      <c r="M68" s="18">
        <v>2.3467999999999999E-2</v>
      </c>
      <c r="N68" s="18">
        <v>1.9158000000000001E-2</v>
      </c>
      <c r="O68" s="18">
        <v>1.9921000000000001E-2</v>
      </c>
      <c r="P68" s="18">
        <v>1.9248000000000001E-2</v>
      </c>
      <c r="Q68" s="18">
        <v>2.7241000000000001E-2</v>
      </c>
    </row>
    <row r="69" spans="1:26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26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26" ht="24" x14ac:dyDescent="0.3">
      <c r="A71" s="4" t="s">
        <v>53</v>
      </c>
    </row>
    <row r="73" spans="1:26" ht="85" x14ac:dyDescent="0.2">
      <c r="A73" s="21"/>
      <c r="B73" s="21"/>
      <c r="C73" s="21"/>
      <c r="D73" s="52"/>
      <c r="E73" s="52"/>
      <c r="F73" s="22" t="s">
        <v>47</v>
      </c>
      <c r="G73" s="7"/>
      <c r="H73" s="23" t="s">
        <v>48</v>
      </c>
      <c r="I73" s="23" t="s">
        <v>54</v>
      </c>
      <c r="J73" s="22" t="s">
        <v>47</v>
      </c>
      <c r="K73" s="7"/>
      <c r="L73" s="23" t="s">
        <v>48</v>
      </c>
      <c r="M73" s="23" t="s">
        <v>54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D74" s="43"/>
      <c r="E74" s="43"/>
      <c r="F74" s="13" t="s">
        <v>8</v>
      </c>
      <c r="G74" s="7"/>
      <c r="H74" s="7"/>
      <c r="I74" s="7"/>
      <c r="J74" s="13" t="s">
        <v>41</v>
      </c>
      <c r="K74" s="7"/>
      <c r="L74" s="7"/>
      <c r="M74" s="7"/>
    </row>
    <row r="75" spans="1:26" x14ac:dyDescent="0.2">
      <c r="D75" s="46" t="s">
        <v>50</v>
      </c>
      <c r="E75" s="17" t="s">
        <v>2</v>
      </c>
      <c r="F75" s="53" t="s">
        <v>33</v>
      </c>
      <c r="G75" s="53" t="s">
        <v>38</v>
      </c>
      <c r="H75" s="53" t="s">
        <v>38</v>
      </c>
      <c r="I75" s="53" t="s">
        <v>38</v>
      </c>
      <c r="J75" s="53" t="s">
        <v>33</v>
      </c>
      <c r="K75" s="53" t="s">
        <v>38</v>
      </c>
      <c r="L75" s="53" t="s">
        <v>38</v>
      </c>
      <c r="M75" s="53" t="s">
        <v>38</v>
      </c>
    </row>
    <row r="76" spans="1:26" x14ac:dyDescent="0.2">
      <c r="D76" s="13">
        <v>1</v>
      </c>
      <c r="E76" s="17">
        <v>1</v>
      </c>
      <c r="F76" s="50">
        <v>110.8</v>
      </c>
      <c r="G76" s="50">
        <v>122.3</v>
      </c>
      <c r="H76" s="50">
        <v>1.0587219999999999</v>
      </c>
      <c r="I76" s="50">
        <v>0.95533599999999996</v>
      </c>
      <c r="J76" s="50">
        <v>131.19999999999999</v>
      </c>
      <c r="K76" s="50">
        <v>147.6</v>
      </c>
      <c r="L76" s="50">
        <v>1.19337</v>
      </c>
      <c r="M76" s="50">
        <v>1.076835</v>
      </c>
    </row>
    <row r="77" spans="1:26" x14ac:dyDescent="0.2">
      <c r="D77" s="7"/>
      <c r="E77" s="17">
        <v>2</v>
      </c>
      <c r="F77" s="50">
        <v>111.6</v>
      </c>
      <c r="G77" s="50">
        <v>131.5</v>
      </c>
      <c r="H77" s="50">
        <v>1.1383639999999999</v>
      </c>
      <c r="I77" s="50">
        <v>1.027201</v>
      </c>
      <c r="J77" s="50">
        <v>131.30000000000001</v>
      </c>
      <c r="K77" s="50">
        <v>144.9</v>
      </c>
      <c r="L77" s="50">
        <v>1.17154</v>
      </c>
      <c r="M77" s="50">
        <v>1.057137</v>
      </c>
    </row>
    <row r="78" spans="1:26" x14ac:dyDescent="0.2">
      <c r="D78" s="7"/>
      <c r="E78" s="17">
        <v>3</v>
      </c>
      <c r="F78" s="50">
        <v>117.1</v>
      </c>
      <c r="G78" s="50">
        <v>130.69999999999999</v>
      </c>
      <c r="H78" s="50">
        <v>1.1314379999999999</v>
      </c>
      <c r="I78" s="50">
        <v>1.0209509999999999</v>
      </c>
      <c r="J78" s="50">
        <v>110.1</v>
      </c>
      <c r="K78" s="50">
        <v>143.4</v>
      </c>
      <c r="L78" s="50">
        <v>1.1594120000000001</v>
      </c>
      <c r="M78" s="50">
        <v>1.0461929999999999</v>
      </c>
    </row>
    <row r="79" spans="1:26" x14ac:dyDescent="0.2">
      <c r="D79" s="7"/>
      <c r="E79" s="17">
        <v>4</v>
      </c>
      <c r="F79" s="50">
        <v>120.2</v>
      </c>
      <c r="G79" s="50">
        <v>125.6</v>
      </c>
      <c r="H79" s="50">
        <v>1.0872889999999999</v>
      </c>
      <c r="I79" s="50">
        <v>0.98111300000000001</v>
      </c>
      <c r="J79" s="50">
        <v>108.5</v>
      </c>
      <c r="K79" s="50">
        <v>137.1</v>
      </c>
      <c r="L79" s="50">
        <v>1.108476</v>
      </c>
      <c r="M79" s="50">
        <v>1.0002310000000001</v>
      </c>
    </row>
    <row r="80" spans="1:26" x14ac:dyDescent="0.2">
      <c r="D80" s="7"/>
      <c r="E80" s="17">
        <v>5</v>
      </c>
      <c r="F80" s="50">
        <v>112.2</v>
      </c>
      <c r="G80" s="50">
        <v>129</v>
      </c>
      <c r="H80" s="50">
        <v>1.116722</v>
      </c>
      <c r="I80" s="50">
        <v>1.0076719999999999</v>
      </c>
      <c r="J80" s="50">
        <v>134.69999999999999</v>
      </c>
      <c r="K80" s="50">
        <v>147.6</v>
      </c>
      <c r="L80" s="50">
        <v>1.19337</v>
      </c>
      <c r="M80" s="50">
        <v>1.076835</v>
      </c>
    </row>
    <row r="81" spans="1:26" x14ac:dyDescent="0.2">
      <c r="D81" s="7"/>
      <c r="E81" s="17">
        <v>6</v>
      </c>
      <c r="F81" s="50">
        <v>121.2</v>
      </c>
      <c r="G81" s="50">
        <v>123.6</v>
      </c>
      <c r="H81" s="50">
        <v>1.0699749999999999</v>
      </c>
      <c r="I81" s="50">
        <v>0.96548999999999996</v>
      </c>
      <c r="J81" s="50">
        <v>126.3</v>
      </c>
      <c r="K81" s="50">
        <v>142.4</v>
      </c>
      <c r="L81" s="50">
        <v>1.151327</v>
      </c>
      <c r="M81" s="50">
        <v>1.0388980000000001</v>
      </c>
    </row>
    <row r="82" spans="1:26" x14ac:dyDescent="0.2">
      <c r="D82" s="48"/>
      <c r="E82" s="17" t="s">
        <v>51</v>
      </c>
      <c r="F82" s="18">
        <v>115.5167</v>
      </c>
      <c r="G82" s="19"/>
      <c r="H82" s="19"/>
      <c r="I82" s="19"/>
      <c r="J82" s="18">
        <v>123.6833</v>
      </c>
      <c r="K82" s="19"/>
      <c r="L82" s="19"/>
      <c r="M82" s="19"/>
    </row>
    <row r="83" spans="1:26" x14ac:dyDescent="0.2">
      <c r="D83" s="13">
        <v>2</v>
      </c>
      <c r="E83" s="17">
        <v>1</v>
      </c>
      <c r="F83" s="50">
        <v>126.6</v>
      </c>
      <c r="G83" s="50">
        <v>134.5</v>
      </c>
      <c r="H83" s="50">
        <v>1.077437</v>
      </c>
      <c r="I83" s="50">
        <v>0.97222299999999995</v>
      </c>
      <c r="J83" s="50">
        <v>130.30000000000001</v>
      </c>
      <c r="K83" s="3"/>
      <c r="L83" s="3"/>
      <c r="M83" s="3"/>
    </row>
    <row r="84" spans="1:26" x14ac:dyDescent="0.2">
      <c r="D84" s="7"/>
      <c r="E84" s="17">
        <v>2</v>
      </c>
      <c r="F84" s="3"/>
      <c r="G84" s="50">
        <v>134.1</v>
      </c>
      <c r="H84" s="50">
        <v>1.0742320000000001</v>
      </c>
      <c r="I84" s="50">
        <v>0.96933100000000005</v>
      </c>
      <c r="J84" s="50">
        <v>123.3</v>
      </c>
      <c r="K84" s="50">
        <v>139.4</v>
      </c>
      <c r="L84" s="50">
        <v>1.108255</v>
      </c>
      <c r="M84" s="50">
        <v>1.000032</v>
      </c>
    </row>
    <row r="85" spans="1:26" x14ac:dyDescent="0.2">
      <c r="D85" s="7"/>
      <c r="E85" s="17">
        <v>3</v>
      </c>
      <c r="F85" s="50">
        <v>123.3</v>
      </c>
      <c r="G85" s="50">
        <v>131.69999999999999</v>
      </c>
      <c r="H85" s="50">
        <v>1.055007</v>
      </c>
      <c r="I85" s="50">
        <v>0.95198400000000005</v>
      </c>
      <c r="J85" s="50">
        <v>111.8</v>
      </c>
      <c r="K85" s="50">
        <v>143.80000000000001</v>
      </c>
      <c r="L85" s="50">
        <v>1.1432359999999999</v>
      </c>
      <c r="M85" s="50">
        <v>1.0315970000000001</v>
      </c>
    </row>
    <row r="86" spans="1:26" x14ac:dyDescent="0.2">
      <c r="D86" s="7"/>
      <c r="E86" s="17">
        <v>4</v>
      </c>
      <c r="F86" s="50">
        <v>124.6</v>
      </c>
      <c r="G86" s="50">
        <v>138.4</v>
      </c>
      <c r="H86" s="50">
        <v>1.1086780000000001</v>
      </c>
      <c r="I86" s="50">
        <v>1.000413</v>
      </c>
      <c r="J86" s="50">
        <v>109.1</v>
      </c>
      <c r="K86" s="50">
        <v>145.9</v>
      </c>
      <c r="L86" s="50">
        <v>1.159931</v>
      </c>
      <c r="M86" s="50">
        <v>1.0466610000000001</v>
      </c>
    </row>
    <row r="87" spans="1:26" x14ac:dyDescent="0.2">
      <c r="D87" s="7"/>
      <c r="E87" s="17">
        <v>5</v>
      </c>
      <c r="F87" s="3"/>
      <c r="G87" s="50">
        <v>147</v>
      </c>
      <c r="H87" s="50">
        <v>1.17757</v>
      </c>
      <c r="I87" s="50">
        <v>1.062578</v>
      </c>
      <c r="J87" s="50">
        <v>140.1</v>
      </c>
      <c r="K87" s="50">
        <v>154.30000000000001</v>
      </c>
      <c r="L87" s="50">
        <v>1.2267129999999999</v>
      </c>
      <c r="M87" s="50">
        <v>1.106922</v>
      </c>
    </row>
    <row r="88" spans="1:26" x14ac:dyDescent="0.2">
      <c r="D88" s="7"/>
      <c r="E88" s="17">
        <v>6</v>
      </c>
      <c r="F88" s="3"/>
      <c r="G88" s="50">
        <v>150.19999999999999</v>
      </c>
      <c r="H88" s="50">
        <v>1.2032039999999999</v>
      </c>
      <c r="I88" s="50">
        <v>1.085709</v>
      </c>
      <c r="J88" s="50">
        <v>140.1</v>
      </c>
      <c r="K88" s="3"/>
      <c r="L88" s="3"/>
      <c r="M88" s="3"/>
    </row>
    <row r="89" spans="1:26" x14ac:dyDescent="0.2">
      <c r="D89" s="48"/>
      <c r="E89" s="17" t="s">
        <v>51</v>
      </c>
      <c r="F89" s="18">
        <v>124.83329999999999</v>
      </c>
      <c r="G89" s="3"/>
      <c r="H89" s="19"/>
      <c r="I89" s="19"/>
      <c r="J89" s="18">
        <v>125.7833</v>
      </c>
      <c r="K89" s="3"/>
      <c r="L89" s="19"/>
      <c r="M89" s="19"/>
    </row>
    <row r="90" spans="1:26" x14ac:dyDescent="0.2">
      <c r="D90" s="48"/>
      <c r="E90" s="17"/>
      <c r="F90" s="3"/>
      <c r="G90" s="3"/>
      <c r="H90" s="19"/>
      <c r="I90" s="19"/>
      <c r="J90" s="3"/>
      <c r="K90" s="3"/>
      <c r="L90" s="19"/>
      <c r="M90" s="19"/>
    </row>
    <row r="91" spans="1:26" x14ac:dyDescent="0.2">
      <c r="D91" s="48"/>
      <c r="E91" s="19"/>
      <c r="F91" s="19"/>
      <c r="G91" s="51" t="s">
        <v>6</v>
      </c>
      <c r="H91" s="19"/>
      <c r="I91" s="18">
        <v>1</v>
      </c>
      <c r="J91" s="19"/>
      <c r="K91" s="19"/>
      <c r="L91" s="19"/>
      <c r="M91" s="18">
        <v>1.0481339999999999</v>
      </c>
    </row>
    <row r="92" spans="1:26" x14ac:dyDescent="0.2">
      <c r="D92" s="48"/>
      <c r="E92" s="19"/>
      <c r="F92" s="19"/>
      <c r="G92" s="17" t="s">
        <v>7</v>
      </c>
      <c r="H92" s="19"/>
      <c r="I92" s="18">
        <v>1.2328E-2</v>
      </c>
      <c r="J92" s="19"/>
      <c r="K92" s="19"/>
      <c r="L92" s="19"/>
      <c r="M92" s="18">
        <v>1.0624E-2</v>
      </c>
    </row>
    <row r="93" spans="1:26" x14ac:dyDescent="0.2">
      <c r="D93" s="48"/>
      <c r="E93" s="17"/>
      <c r="F93" s="3"/>
      <c r="G93" s="3"/>
      <c r="H93" s="19"/>
      <c r="I93" s="19"/>
      <c r="J93" s="3"/>
      <c r="K93" s="3"/>
      <c r="L93" s="19"/>
      <c r="M93" s="19"/>
    </row>
    <row r="95" spans="1:26" ht="24" x14ac:dyDescent="0.3">
      <c r="A95" s="4" t="s">
        <v>55</v>
      </c>
    </row>
    <row r="96" spans="1:26" ht="85" x14ac:dyDescent="0.2">
      <c r="A96" s="21"/>
      <c r="B96" s="21"/>
      <c r="C96" s="21"/>
      <c r="D96" s="52"/>
      <c r="E96" s="52"/>
      <c r="F96" s="22" t="s">
        <v>47</v>
      </c>
      <c r="G96" s="7"/>
      <c r="H96" s="23" t="s">
        <v>48</v>
      </c>
      <c r="I96" s="23" t="s">
        <v>54</v>
      </c>
      <c r="J96" s="22" t="s">
        <v>47</v>
      </c>
      <c r="K96" s="7"/>
      <c r="L96" s="23" t="s">
        <v>48</v>
      </c>
      <c r="M96" s="23" t="s">
        <v>54</v>
      </c>
      <c r="N96" s="22" t="s">
        <v>47</v>
      </c>
      <c r="O96" s="7"/>
      <c r="P96" s="23" t="s">
        <v>48</v>
      </c>
      <c r="Q96" s="23" t="s">
        <v>54</v>
      </c>
      <c r="R96" s="22" t="s">
        <v>47</v>
      </c>
      <c r="S96" s="7"/>
      <c r="T96" s="23" t="s">
        <v>48</v>
      </c>
      <c r="U96" s="23" t="s">
        <v>54</v>
      </c>
      <c r="V96" s="21"/>
      <c r="W96" s="21"/>
      <c r="X96" s="21"/>
      <c r="Y96" s="21"/>
      <c r="Z96" s="21"/>
    </row>
    <row r="97" spans="1:26" x14ac:dyDescent="0.2">
      <c r="D97" s="43"/>
      <c r="E97" s="43"/>
      <c r="F97" s="13" t="s">
        <v>8</v>
      </c>
      <c r="G97" s="7"/>
      <c r="H97" s="7"/>
      <c r="I97" s="7"/>
      <c r="J97" s="13" t="s">
        <v>43</v>
      </c>
      <c r="K97" s="7"/>
      <c r="L97" s="7"/>
      <c r="M97" s="7"/>
      <c r="N97" s="13" t="s">
        <v>44</v>
      </c>
      <c r="O97" s="7"/>
      <c r="P97" s="7"/>
      <c r="Q97" s="7"/>
      <c r="R97" s="13" t="s">
        <v>45</v>
      </c>
      <c r="S97" s="7"/>
      <c r="T97" s="7"/>
      <c r="U97" s="7"/>
    </row>
    <row r="98" spans="1:26" ht="34" x14ac:dyDescent="0.2">
      <c r="A98" s="21"/>
      <c r="B98" s="21"/>
      <c r="C98" s="21"/>
      <c r="D98" s="44" t="s">
        <v>50</v>
      </c>
      <c r="E98" s="54" t="s">
        <v>2</v>
      </c>
      <c r="F98" s="55" t="s">
        <v>33</v>
      </c>
      <c r="G98" s="55" t="s">
        <v>38</v>
      </c>
      <c r="H98" s="55" t="s">
        <v>38</v>
      </c>
      <c r="I98" s="55" t="s">
        <v>38</v>
      </c>
      <c r="J98" s="55" t="s">
        <v>33</v>
      </c>
      <c r="K98" s="55" t="s">
        <v>38</v>
      </c>
      <c r="L98" s="55" t="s">
        <v>38</v>
      </c>
      <c r="M98" s="55" t="s">
        <v>38</v>
      </c>
      <c r="N98" s="55" t="s">
        <v>33</v>
      </c>
      <c r="O98" s="55" t="s">
        <v>38</v>
      </c>
      <c r="P98" s="55" t="s">
        <v>38</v>
      </c>
      <c r="Q98" s="55" t="s">
        <v>38</v>
      </c>
      <c r="R98" s="55" t="s">
        <v>33</v>
      </c>
      <c r="S98" s="55" t="s">
        <v>38</v>
      </c>
      <c r="T98" s="55" t="s">
        <v>38</v>
      </c>
      <c r="U98" s="55" t="s">
        <v>38</v>
      </c>
      <c r="V98" s="21"/>
      <c r="W98" s="21"/>
      <c r="X98" s="21"/>
      <c r="Y98" s="21"/>
      <c r="Z98" s="21"/>
    </row>
    <row r="99" spans="1:26" x14ac:dyDescent="0.2">
      <c r="D99" s="45">
        <v>1</v>
      </c>
      <c r="E99" s="17">
        <v>1</v>
      </c>
      <c r="F99" s="56">
        <v>137.4</v>
      </c>
      <c r="G99" s="57"/>
      <c r="H99" s="57"/>
      <c r="I99" s="19"/>
      <c r="J99" s="19"/>
      <c r="K99" s="19"/>
      <c r="L99" s="57"/>
      <c r="M99" s="19"/>
      <c r="N99" s="56">
        <v>154.6</v>
      </c>
      <c r="O99" s="56">
        <v>170.9</v>
      </c>
      <c r="P99" s="56">
        <v>1.0856539999999999</v>
      </c>
      <c r="Q99" s="18">
        <v>0.98098799999999997</v>
      </c>
      <c r="R99" s="56">
        <v>158.19999999999999</v>
      </c>
      <c r="S99" s="56">
        <v>170.4</v>
      </c>
      <c r="T99" s="56">
        <v>1.0011749999999999</v>
      </c>
      <c r="U99" s="18">
        <v>0.90465399999999996</v>
      </c>
    </row>
    <row r="100" spans="1:26" x14ac:dyDescent="0.2">
      <c r="D100" s="7"/>
      <c r="E100" s="17">
        <v>2</v>
      </c>
      <c r="F100" s="56">
        <v>144.1</v>
      </c>
      <c r="G100" s="57"/>
      <c r="H100" s="57"/>
      <c r="I100" s="19"/>
      <c r="J100" s="19"/>
      <c r="K100" s="19"/>
      <c r="L100" s="57"/>
      <c r="M100" s="19"/>
      <c r="N100" s="56">
        <v>158.9</v>
      </c>
      <c r="O100" s="57"/>
      <c r="P100" s="57"/>
      <c r="Q100" s="19"/>
      <c r="R100" s="56">
        <v>156</v>
      </c>
      <c r="S100" s="56">
        <v>174</v>
      </c>
      <c r="T100" s="56">
        <v>1.022327</v>
      </c>
      <c r="U100" s="18">
        <v>0.923767</v>
      </c>
    </row>
    <row r="101" spans="1:26" x14ac:dyDescent="0.2">
      <c r="D101" s="7"/>
      <c r="E101" s="17">
        <v>3</v>
      </c>
      <c r="F101" s="56">
        <v>121.9</v>
      </c>
      <c r="G101" s="56">
        <v>152.69999999999999</v>
      </c>
      <c r="H101" s="56">
        <v>1.1106799999999999</v>
      </c>
      <c r="I101" s="18">
        <v>1.0036020000000001</v>
      </c>
      <c r="J101" s="19"/>
      <c r="K101" s="19"/>
      <c r="L101" s="57"/>
      <c r="M101" s="19"/>
      <c r="N101" s="56">
        <v>162</v>
      </c>
      <c r="O101" s="56">
        <v>196.2</v>
      </c>
      <c r="P101" s="56">
        <v>1.2463740000000001</v>
      </c>
      <c r="Q101" s="18">
        <v>1.126214</v>
      </c>
      <c r="R101" s="56">
        <v>178.6</v>
      </c>
      <c r="S101" s="56">
        <v>180.1</v>
      </c>
      <c r="T101" s="56">
        <v>1.0581670000000001</v>
      </c>
      <c r="U101" s="18">
        <v>0.95615099999999997</v>
      </c>
    </row>
    <row r="102" spans="1:26" x14ac:dyDescent="0.2">
      <c r="D102" s="7"/>
      <c r="E102" s="17">
        <v>4</v>
      </c>
      <c r="F102" s="56">
        <v>122</v>
      </c>
      <c r="G102" s="56">
        <v>151.5</v>
      </c>
      <c r="H102" s="56">
        <v>1.101952</v>
      </c>
      <c r="I102" s="18">
        <v>0.99571500000000002</v>
      </c>
      <c r="J102" s="19"/>
      <c r="K102" s="19"/>
      <c r="L102" s="57"/>
      <c r="M102" s="19"/>
      <c r="N102" s="56">
        <v>168.2</v>
      </c>
      <c r="O102" s="56">
        <v>186.2</v>
      </c>
      <c r="P102" s="56">
        <v>1.1828479999999999</v>
      </c>
      <c r="Q102" s="18">
        <v>1.0688120000000001</v>
      </c>
      <c r="R102" s="56">
        <v>187.8</v>
      </c>
      <c r="S102" s="56">
        <v>184.1</v>
      </c>
      <c r="T102" s="56">
        <v>1.081669</v>
      </c>
      <c r="U102" s="18">
        <v>0.97738800000000003</v>
      </c>
    </row>
    <row r="103" spans="1:26" x14ac:dyDescent="0.2">
      <c r="D103" s="7"/>
      <c r="E103" s="17">
        <v>5</v>
      </c>
      <c r="F103" s="56">
        <v>146</v>
      </c>
      <c r="G103" s="56">
        <v>161.30000000000001</v>
      </c>
      <c r="H103" s="56">
        <v>1.173233</v>
      </c>
      <c r="I103" s="18">
        <v>1.0601240000000001</v>
      </c>
      <c r="J103" s="19"/>
      <c r="K103" s="19"/>
      <c r="L103" s="57"/>
      <c r="M103" s="19"/>
      <c r="N103" s="56">
        <v>144.80000000000001</v>
      </c>
      <c r="O103" s="56">
        <v>203.3</v>
      </c>
      <c r="P103" s="56">
        <v>1.291477</v>
      </c>
      <c r="Q103" s="18">
        <v>1.166968</v>
      </c>
      <c r="R103" s="56">
        <v>167</v>
      </c>
      <c r="S103" s="56">
        <v>191.3</v>
      </c>
      <c r="T103" s="56">
        <v>1.123972</v>
      </c>
      <c r="U103" s="18">
        <v>1.015612</v>
      </c>
    </row>
    <row r="104" spans="1:26" x14ac:dyDescent="0.2">
      <c r="D104" s="7"/>
      <c r="E104" s="17">
        <v>6</v>
      </c>
      <c r="F104" s="56">
        <v>153.5</v>
      </c>
      <c r="G104" s="56">
        <v>186.8</v>
      </c>
      <c r="H104" s="56">
        <v>1.3587100000000001</v>
      </c>
      <c r="I104" s="18">
        <v>1.2277199999999999</v>
      </c>
      <c r="J104" s="19"/>
      <c r="K104" s="19"/>
      <c r="L104" s="57"/>
      <c r="M104" s="19"/>
      <c r="N104" s="56">
        <v>156</v>
      </c>
      <c r="O104" s="56">
        <v>193.2</v>
      </c>
      <c r="P104" s="56">
        <v>1.2273160000000001</v>
      </c>
      <c r="Q104" s="18">
        <v>1.1089929999999999</v>
      </c>
      <c r="R104" s="56">
        <v>173.6</v>
      </c>
      <c r="S104" s="56">
        <v>170.2</v>
      </c>
      <c r="T104" s="56">
        <v>1</v>
      </c>
      <c r="U104" s="18">
        <v>0.90359199999999995</v>
      </c>
    </row>
    <row r="105" spans="1:26" x14ac:dyDescent="0.2">
      <c r="D105" s="58"/>
      <c r="E105" s="17" t="s">
        <v>51</v>
      </c>
      <c r="F105" s="18">
        <v>137.48330000000001</v>
      </c>
      <c r="G105" s="19"/>
      <c r="H105" s="19"/>
      <c r="I105" s="19"/>
      <c r="J105" s="19"/>
      <c r="K105" s="19"/>
      <c r="L105" s="19"/>
      <c r="M105" s="19"/>
      <c r="N105" s="18">
        <v>157.41669999999999</v>
      </c>
      <c r="O105" s="19"/>
      <c r="P105" s="19"/>
      <c r="Q105" s="19"/>
      <c r="R105" s="18">
        <v>170.2</v>
      </c>
      <c r="S105" s="19"/>
      <c r="T105" s="19"/>
      <c r="U105" s="19"/>
    </row>
    <row r="106" spans="1:26" x14ac:dyDescent="0.2">
      <c r="D106" s="45">
        <v>2</v>
      </c>
      <c r="E106" s="17">
        <v>1</v>
      </c>
      <c r="F106" s="56">
        <v>106.3</v>
      </c>
      <c r="G106" s="56">
        <v>103.9</v>
      </c>
      <c r="H106" s="56">
        <v>0.95277400000000001</v>
      </c>
      <c r="I106" s="18">
        <v>0.86091899999999999</v>
      </c>
      <c r="J106" s="56">
        <v>128.5</v>
      </c>
      <c r="K106" s="57"/>
      <c r="L106" s="57"/>
      <c r="M106" s="19"/>
      <c r="N106" s="56">
        <v>128.30000000000001</v>
      </c>
      <c r="O106" s="56">
        <v>148.9</v>
      </c>
      <c r="P106" s="56">
        <v>1.0956589999999999</v>
      </c>
      <c r="Q106" s="18">
        <v>0.99002900000000005</v>
      </c>
      <c r="R106" s="56">
        <v>133</v>
      </c>
      <c r="S106" s="56">
        <v>170.8</v>
      </c>
      <c r="T106" s="56">
        <v>1.2087760000000001</v>
      </c>
      <c r="U106" s="18">
        <v>1.0922400000000001</v>
      </c>
    </row>
    <row r="107" spans="1:26" x14ac:dyDescent="0.2">
      <c r="D107" s="7"/>
      <c r="E107" s="17">
        <v>2</v>
      </c>
      <c r="F107" s="56">
        <v>121.8</v>
      </c>
      <c r="G107" s="56">
        <v>102</v>
      </c>
      <c r="H107" s="56">
        <v>0.93535100000000004</v>
      </c>
      <c r="I107" s="18">
        <v>0.84517600000000004</v>
      </c>
      <c r="J107" s="56">
        <v>133.30000000000001</v>
      </c>
      <c r="K107" s="57"/>
      <c r="L107" s="57"/>
      <c r="M107" s="19"/>
      <c r="N107" s="56">
        <v>132.9</v>
      </c>
      <c r="O107" s="56">
        <v>151.4</v>
      </c>
      <c r="P107" s="56">
        <v>1.1140540000000001</v>
      </c>
      <c r="Q107" s="18">
        <v>1.00665</v>
      </c>
      <c r="R107" s="56">
        <v>141.19999999999999</v>
      </c>
      <c r="S107" s="56">
        <v>158.69999999999999</v>
      </c>
      <c r="T107" s="56">
        <v>1.1231420000000001</v>
      </c>
      <c r="U107" s="18">
        <v>1.0148619999999999</v>
      </c>
    </row>
    <row r="108" spans="1:26" x14ac:dyDescent="0.2">
      <c r="D108" s="7"/>
      <c r="E108" s="17">
        <v>3</v>
      </c>
      <c r="F108" s="56">
        <v>105.1</v>
      </c>
      <c r="G108" s="56">
        <v>120.2</v>
      </c>
      <c r="H108" s="56">
        <v>1.102247</v>
      </c>
      <c r="I108" s="18">
        <v>0.99598200000000003</v>
      </c>
      <c r="J108" s="56">
        <v>131.5</v>
      </c>
      <c r="K108" s="56">
        <v>124.9</v>
      </c>
      <c r="L108" s="56">
        <v>0.93733599999999995</v>
      </c>
      <c r="M108" s="18">
        <v>0.84696899999999997</v>
      </c>
      <c r="N108" s="56">
        <v>126.1</v>
      </c>
      <c r="O108" s="56">
        <v>163</v>
      </c>
      <c r="P108" s="56">
        <v>1.199411</v>
      </c>
      <c r="Q108" s="18">
        <v>1.0837779999999999</v>
      </c>
      <c r="R108" s="56">
        <v>152.6</v>
      </c>
      <c r="S108" s="56">
        <v>155.5</v>
      </c>
      <c r="T108" s="56">
        <v>1.100495</v>
      </c>
      <c r="U108" s="18">
        <v>0.99439900000000003</v>
      </c>
    </row>
    <row r="109" spans="1:26" x14ac:dyDescent="0.2">
      <c r="D109" s="7"/>
      <c r="E109" s="17">
        <v>4</v>
      </c>
      <c r="F109" s="56">
        <v>104.9</v>
      </c>
      <c r="G109" s="56">
        <v>121.1</v>
      </c>
      <c r="H109" s="56">
        <v>1.1105</v>
      </c>
      <c r="I109" s="18">
        <v>1.003439</v>
      </c>
      <c r="J109" s="56">
        <v>131.6</v>
      </c>
      <c r="K109" s="56">
        <v>124.5</v>
      </c>
      <c r="L109" s="56">
        <v>0.934334</v>
      </c>
      <c r="M109" s="18">
        <v>0.84425700000000004</v>
      </c>
      <c r="N109" s="56">
        <v>127.5</v>
      </c>
      <c r="O109" s="56">
        <v>164.3</v>
      </c>
      <c r="P109" s="56">
        <v>1.208977</v>
      </c>
      <c r="Q109" s="18">
        <v>1.092422</v>
      </c>
      <c r="R109" s="56">
        <v>144.69999999999999</v>
      </c>
      <c r="S109" s="56">
        <v>155.1</v>
      </c>
      <c r="T109" s="56">
        <v>1.0976649999999999</v>
      </c>
      <c r="U109" s="18">
        <v>0.99184099999999997</v>
      </c>
    </row>
    <row r="110" spans="1:26" x14ac:dyDescent="0.2">
      <c r="D110" s="7"/>
      <c r="E110" s="17">
        <v>5</v>
      </c>
      <c r="F110" s="56">
        <v>107.6</v>
      </c>
      <c r="G110" s="56">
        <v>130.30000000000001</v>
      </c>
      <c r="H110" s="56">
        <v>1.1948650000000001</v>
      </c>
      <c r="I110" s="18">
        <v>1.079671</v>
      </c>
      <c r="J110" s="56">
        <v>134.6</v>
      </c>
      <c r="K110" s="57"/>
      <c r="L110" s="57"/>
      <c r="M110" s="19"/>
      <c r="N110" s="56">
        <v>152.5</v>
      </c>
      <c r="O110" s="56">
        <v>155</v>
      </c>
      <c r="P110" s="56">
        <v>1.1405449999999999</v>
      </c>
      <c r="Q110" s="18">
        <v>1.0305869999999999</v>
      </c>
      <c r="R110" s="56">
        <v>143.30000000000001</v>
      </c>
      <c r="S110" s="56">
        <v>153.4</v>
      </c>
      <c r="T110" s="56">
        <v>1.0856330000000001</v>
      </c>
      <c r="U110" s="18">
        <v>0.98096899999999998</v>
      </c>
    </row>
    <row r="111" spans="1:26" x14ac:dyDescent="0.2">
      <c r="D111" s="7"/>
      <c r="E111" s="17">
        <v>6</v>
      </c>
      <c r="F111" s="56">
        <v>108.6</v>
      </c>
      <c r="G111" s="56">
        <v>135.4</v>
      </c>
      <c r="H111" s="56">
        <v>1.2416320000000001</v>
      </c>
      <c r="I111" s="18">
        <v>1.121929</v>
      </c>
      <c r="J111" s="56">
        <v>140</v>
      </c>
      <c r="K111" s="57"/>
      <c r="L111" s="57"/>
      <c r="M111" s="19"/>
      <c r="N111" s="56">
        <v>148.1</v>
      </c>
      <c r="O111" s="56">
        <v>158</v>
      </c>
      <c r="P111" s="56">
        <v>1.16262</v>
      </c>
      <c r="Q111" s="18">
        <v>1.0505340000000001</v>
      </c>
      <c r="R111" s="56">
        <v>133</v>
      </c>
      <c r="S111" s="56">
        <v>153.80000000000001</v>
      </c>
      <c r="T111" s="56">
        <v>1.0884640000000001</v>
      </c>
      <c r="U111" s="18">
        <v>0.98352700000000004</v>
      </c>
    </row>
    <row r="112" spans="1:26" x14ac:dyDescent="0.2">
      <c r="D112" s="58"/>
      <c r="E112" s="17" t="s">
        <v>51</v>
      </c>
      <c r="F112" s="18">
        <v>109.05</v>
      </c>
      <c r="G112" s="19"/>
      <c r="H112" s="19"/>
      <c r="I112" s="19"/>
      <c r="J112" s="18">
        <v>133.25</v>
      </c>
      <c r="K112" s="19"/>
      <c r="L112" s="19"/>
      <c r="M112" s="19"/>
      <c r="N112" s="18">
        <v>135.9</v>
      </c>
      <c r="O112" s="19"/>
      <c r="P112" s="19"/>
      <c r="Q112" s="19"/>
      <c r="R112" s="18">
        <v>141.30000000000001</v>
      </c>
      <c r="S112" s="19"/>
      <c r="T112" s="19"/>
      <c r="U112" s="19"/>
    </row>
    <row r="113" spans="4:21" x14ac:dyDescent="0.2">
      <c r="D113" s="45">
        <v>3</v>
      </c>
      <c r="E113" s="17">
        <v>1</v>
      </c>
      <c r="F113" s="56">
        <v>105.9</v>
      </c>
      <c r="G113" s="57"/>
      <c r="H113" s="57"/>
      <c r="I113" s="19"/>
      <c r="J113" s="56">
        <v>131.19999999999999</v>
      </c>
      <c r="K113" s="56">
        <v>117.2</v>
      </c>
      <c r="L113" s="56">
        <v>0.88306200000000001</v>
      </c>
      <c r="M113" s="18">
        <v>0.79792799999999997</v>
      </c>
      <c r="N113" s="57"/>
      <c r="O113" s="56">
        <v>140</v>
      </c>
      <c r="P113" s="56">
        <v>1.1021449999999999</v>
      </c>
      <c r="Q113" s="18">
        <v>0.99589000000000005</v>
      </c>
      <c r="R113" s="56">
        <v>142.1</v>
      </c>
      <c r="S113" s="56">
        <v>147.5</v>
      </c>
      <c r="T113" s="56">
        <v>1.0278750000000001</v>
      </c>
      <c r="U113" s="18">
        <v>0.92878000000000005</v>
      </c>
    </row>
    <row r="114" spans="4:21" x14ac:dyDescent="0.2">
      <c r="D114" s="7"/>
      <c r="E114" s="17">
        <v>2</v>
      </c>
      <c r="F114" s="56">
        <v>104</v>
      </c>
      <c r="G114" s="57"/>
      <c r="H114" s="57"/>
      <c r="I114" s="19"/>
      <c r="J114" s="56">
        <v>133.30000000000001</v>
      </c>
      <c r="K114" s="56">
        <v>118.8</v>
      </c>
      <c r="L114" s="56">
        <v>0.89511799999999997</v>
      </c>
      <c r="M114" s="18">
        <v>0.80882200000000004</v>
      </c>
      <c r="N114" s="56">
        <v>133.69999999999999</v>
      </c>
      <c r="O114" s="57"/>
      <c r="P114" s="57"/>
      <c r="Q114" s="19"/>
      <c r="R114" s="56">
        <v>141</v>
      </c>
      <c r="S114" s="56">
        <v>160.69999999999999</v>
      </c>
      <c r="T114" s="56">
        <v>1.119861</v>
      </c>
      <c r="U114" s="18">
        <v>1.011898</v>
      </c>
    </row>
    <row r="115" spans="4:21" x14ac:dyDescent="0.2">
      <c r="D115" s="7"/>
      <c r="E115" s="17">
        <v>3</v>
      </c>
      <c r="F115" s="56">
        <v>101.1</v>
      </c>
      <c r="G115" s="56">
        <v>113.7</v>
      </c>
      <c r="H115" s="56">
        <v>1.039147</v>
      </c>
      <c r="I115" s="18">
        <v>0.93896500000000005</v>
      </c>
      <c r="J115" s="56">
        <v>130.9</v>
      </c>
      <c r="K115" s="56">
        <v>130.9</v>
      </c>
      <c r="L115" s="56">
        <v>0.98628700000000002</v>
      </c>
      <c r="M115" s="18">
        <v>0.89120100000000002</v>
      </c>
      <c r="N115" s="56">
        <v>122.1</v>
      </c>
      <c r="O115" s="56">
        <v>170.8</v>
      </c>
      <c r="P115" s="56">
        <v>1.344617</v>
      </c>
      <c r="Q115" s="18">
        <v>1.214985</v>
      </c>
      <c r="R115" s="56">
        <v>154.19999999999999</v>
      </c>
      <c r="S115" s="56">
        <v>155.9</v>
      </c>
      <c r="T115" s="56">
        <v>1.086411</v>
      </c>
      <c r="U115" s="18">
        <v>0.98167199999999999</v>
      </c>
    </row>
    <row r="116" spans="4:21" x14ac:dyDescent="0.2">
      <c r="D116" s="7"/>
      <c r="E116" s="17">
        <v>4</v>
      </c>
      <c r="F116" s="56">
        <v>105.9</v>
      </c>
      <c r="G116" s="56">
        <v>113.8</v>
      </c>
      <c r="H116" s="56">
        <v>1.0400609999999999</v>
      </c>
      <c r="I116" s="18">
        <v>0.93979100000000004</v>
      </c>
      <c r="J116" s="56">
        <v>128.9</v>
      </c>
      <c r="K116" s="56">
        <v>132.5</v>
      </c>
      <c r="L116" s="56">
        <v>0.99834199999999995</v>
      </c>
      <c r="M116" s="18">
        <v>0.90209399999999995</v>
      </c>
      <c r="N116" s="56">
        <v>117.5</v>
      </c>
      <c r="O116" s="56">
        <v>166.3</v>
      </c>
      <c r="P116" s="56">
        <v>1.309191</v>
      </c>
      <c r="Q116" s="18">
        <v>1.1829750000000001</v>
      </c>
      <c r="R116" s="56">
        <v>141.9</v>
      </c>
      <c r="S116" s="56">
        <v>161.6</v>
      </c>
      <c r="T116" s="56">
        <v>1.1261319999999999</v>
      </c>
      <c r="U116" s="18">
        <v>1.0175639999999999</v>
      </c>
    </row>
    <row r="117" spans="4:21" x14ac:dyDescent="0.2">
      <c r="D117" s="7"/>
      <c r="E117" s="17">
        <v>5</v>
      </c>
      <c r="F117" s="56">
        <v>122</v>
      </c>
      <c r="G117" s="56">
        <v>126</v>
      </c>
      <c r="H117" s="56">
        <v>1.1515610000000001</v>
      </c>
      <c r="I117" s="18">
        <v>1.0405409999999999</v>
      </c>
      <c r="J117" s="57"/>
      <c r="K117" s="57"/>
      <c r="L117" s="57"/>
      <c r="M117" s="19"/>
      <c r="N117" s="57"/>
      <c r="O117" s="56">
        <v>160.5</v>
      </c>
      <c r="P117" s="56">
        <v>1.263531</v>
      </c>
      <c r="Q117" s="18">
        <v>1.1417170000000001</v>
      </c>
      <c r="R117" s="56">
        <v>138.30000000000001</v>
      </c>
      <c r="S117" s="56">
        <v>165.7</v>
      </c>
      <c r="T117" s="56">
        <v>1.154704</v>
      </c>
      <c r="U117" s="18">
        <v>1.0433809999999999</v>
      </c>
    </row>
    <row r="118" spans="4:21" x14ac:dyDescent="0.2">
      <c r="D118" s="7"/>
      <c r="E118" s="17">
        <v>6</v>
      </c>
      <c r="F118" s="56">
        <v>117.6</v>
      </c>
      <c r="G118" s="56">
        <v>128.5</v>
      </c>
      <c r="H118" s="56">
        <v>1.17441</v>
      </c>
      <c r="I118" s="18">
        <v>1.061188</v>
      </c>
      <c r="J118" s="56">
        <v>139.30000000000001</v>
      </c>
      <c r="K118" s="57"/>
      <c r="L118" s="57"/>
      <c r="M118" s="19"/>
      <c r="N118" s="56">
        <v>134.80000000000001</v>
      </c>
      <c r="O118" s="56">
        <v>158.5</v>
      </c>
      <c r="P118" s="56">
        <v>1.2477860000000001</v>
      </c>
      <c r="Q118" s="18">
        <v>1.1274900000000001</v>
      </c>
      <c r="R118" s="57"/>
      <c r="S118" s="56">
        <v>144.30000000000001</v>
      </c>
      <c r="T118" s="56">
        <v>1.0055750000000001</v>
      </c>
      <c r="U118" s="18">
        <v>0.90863000000000005</v>
      </c>
    </row>
    <row r="119" spans="4:21" x14ac:dyDescent="0.2">
      <c r="D119" s="59"/>
      <c r="E119" s="46" t="s">
        <v>51</v>
      </c>
      <c r="F119" s="18">
        <v>109.41670000000001</v>
      </c>
      <c r="G119" s="19"/>
      <c r="H119" s="19"/>
      <c r="I119" s="19"/>
      <c r="J119" s="18">
        <v>132.72</v>
      </c>
      <c r="K119" s="19"/>
      <c r="L119" s="19"/>
      <c r="M119" s="19"/>
      <c r="N119" s="18">
        <v>127.02500000000001</v>
      </c>
      <c r="O119" s="19"/>
      <c r="P119" s="19"/>
      <c r="Q119" s="19"/>
      <c r="R119" s="18">
        <v>143.5</v>
      </c>
      <c r="S119" s="19"/>
      <c r="T119" s="19"/>
      <c r="U119" s="19"/>
    </row>
    <row r="120" spans="4:21" x14ac:dyDescent="0.2">
      <c r="D120" s="45">
        <v>4</v>
      </c>
      <c r="E120" s="46">
        <v>1</v>
      </c>
      <c r="F120" s="56">
        <v>131.9</v>
      </c>
      <c r="G120" s="56">
        <v>144.1</v>
      </c>
      <c r="H120" s="56">
        <v>1.0684629999999999</v>
      </c>
      <c r="I120" s="18">
        <v>0.96545499999999995</v>
      </c>
      <c r="J120" s="56">
        <v>132.9</v>
      </c>
      <c r="K120" s="56">
        <v>162.1</v>
      </c>
      <c r="L120" s="56">
        <v>1.173929</v>
      </c>
      <c r="M120" s="18">
        <v>1.0607530000000001</v>
      </c>
      <c r="N120" s="56">
        <v>140.1</v>
      </c>
      <c r="O120" s="57"/>
      <c r="P120" s="57"/>
      <c r="Q120" s="19"/>
      <c r="R120" s="57"/>
      <c r="S120" s="56">
        <v>169.5</v>
      </c>
      <c r="T120" s="56">
        <v>1.1315090000000001</v>
      </c>
      <c r="U120" s="18">
        <v>1.0224230000000001</v>
      </c>
    </row>
    <row r="121" spans="4:21" x14ac:dyDescent="0.2">
      <c r="D121" s="7"/>
      <c r="E121" s="46">
        <v>2</v>
      </c>
      <c r="F121" s="56">
        <v>137.1</v>
      </c>
      <c r="G121" s="56">
        <v>149</v>
      </c>
      <c r="H121" s="56">
        <v>1.104795</v>
      </c>
      <c r="I121" s="18">
        <v>0.99828399999999995</v>
      </c>
      <c r="J121" s="56">
        <v>136</v>
      </c>
      <c r="K121" s="56">
        <v>153.80000000000001</v>
      </c>
      <c r="L121" s="56">
        <v>1.11382</v>
      </c>
      <c r="M121" s="18">
        <v>1.0064390000000001</v>
      </c>
      <c r="N121" s="56">
        <v>137.9</v>
      </c>
      <c r="O121" s="57"/>
      <c r="P121" s="57"/>
      <c r="Q121" s="19"/>
      <c r="R121" s="57"/>
      <c r="S121" s="57"/>
      <c r="T121" s="57"/>
      <c r="U121" s="19"/>
    </row>
    <row r="122" spans="4:21" x14ac:dyDescent="0.2">
      <c r="D122" s="7"/>
      <c r="E122" s="46">
        <v>3</v>
      </c>
      <c r="F122" s="56">
        <v>134.19999999999999</v>
      </c>
      <c r="G122" s="56">
        <v>139.30000000000001</v>
      </c>
      <c r="H122" s="56">
        <v>1.032872</v>
      </c>
      <c r="I122" s="18">
        <v>0.93329499999999999</v>
      </c>
      <c r="J122" s="56">
        <v>139.19999999999999</v>
      </c>
      <c r="K122" s="57"/>
      <c r="L122" s="57"/>
      <c r="M122" s="19"/>
      <c r="N122" s="56">
        <v>151</v>
      </c>
      <c r="O122" s="56">
        <v>126.8</v>
      </c>
      <c r="P122" s="56">
        <v>0.86869099999999999</v>
      </c>
      <c r="Q122" s="18">
        <v>0.78494200000000003</v>
      </c>
      <c r="R122" s="57"/>
      <c r="S122" s="56">
        <v>155.4</v>
      </c>
      <c r="T122" s="56">
        <v>1.0373829999999999</v>
      </c>
      <c r="U122" s="18">
        <v>0.93737099999999995</v>
      </c>
    </row>
    <row r="123" spans="4:21" x14ac:dyDescent="0.2">
      <c r="D123" s="7"/>
      <c r="E123" s="46">
        <v>4</v>
      </c>
      <c r="F123" s="56">
        <v>134.1</v>
      </c>
      <c r="G123" s="56">
        <v>138.69999999999999</v>
      </c>
      <c r="H123" s="56">
        <v>1.0284230000000001</v>
      </c>
      <c r="I123" s="18">
        <v>0.92927499999999996</v>
      </c>
      <c r="J123" s="56">
        <v>142.30000000000001</v>
      </c>
      <c r="K123" s="57"/>
      <c r="L123" s="57"/>
      <c r="M123" s="19"/>
      <c r="N123" s="56">
        <v>149.1</v>
      </c>
      <c r="O123" s="56">
        <v>128.80000000000001</v>
      </c>
      <c r="P123" s="56">
        <v>0.88239299999999998</v>
      </c>
      <c r="Q123" s="18">
        <v>0.797323</v>
      </c>
      <c r="R123" s="57"/>
      <c r="S123" s="56">
        <v>169.4</v>
      </c>
      <c r="T123" s="56">
        <v>1.130841</v>
      </c>
      <c r="U123" s="18">
        <v>1.021819</v>
      </c>
    </row>
    <row r="124" spans="4:21" x14ac:dyDescent="0.2">
      <c r="D124" s="7"/>
      <c r="E124" s="46">
        <v>5</v>
      </c>
      <c r="F124" s="56">
        <v>133.5</v>
      </c>
      <c r="G124" s="56">
        <v>142</v>
      </c>
      <c r="H124" s="56">
        <v>1.0528919999999999</v>
      </c>
      <c r="I124" s="18">
        <v>0.95138500000000004</v>
      </c>
      <c r="J124" s="56">
        <v>141.1</v>
      </c>
      <c r="K124" s="56">
        <v>160.6</v>
      </c>
      <c r="L124" s="56">
        <v>1.1630659999999999</v>
      </c>
      <c r="M124" s="18">
        <v>1.050937</v>
      </c>
      <c r="N124" s="56">
        <v>150.69999999999999</v>
      </c>
      <c r="O124" s="56">
        <v>139.80000000000001</v>
      </c>
      <c r="P124" s="56">
        <v>0.95775299999999997</v>
      </c>
      <c r="Q124" s="18">
        <v>0.86541800000000002</v>
      </c>
      <c r="R124" s="57"/>
      <c r="S124" s="57"/>
      <c r="T124" s="57"/>
      <c r="U124" s="19"/>
    </row>
    <row r="125" spans="4:21" x14ac:dyDescent="0.2">
      <c r="D125" s="7"/>
      <c r="E125" s="46">
        <v>6</v>
      </c>
      <c r="F125" s="56">
        <v>138.4</v>
      </c>
      <c r="G125" s="56">
        <v>136.80000000000001</v>
      </c>
      <c r="H125" s="56">
        <v>1.014335</v>
      </c>
      <c r="I125" s="18">
        <v>0.91654500000000005</v>
      </c>
      <c r="J125" s="56">
        <v>137</v>
      </c>
      <c r="K125" s="56">
        <v>160.6</v>
      </c>
      <c r="L125" s="56">
        <v>1.1630659999999999</v>
      </c>
      <c r="M125" s="18">
        <v>1.050937</v>
      </c>
      <c r="N125" s="56">
        <v>147</v>
      </c>
      <c r="O125" s="56">
        <v>149.30000000000001</v>
      </c>
      <c r="P125" s="56">
        <v>1.0228360000000001</v>
      </c>
      <c r="Q125" s="18">
        <v>0.92422700000000002</v>
      </c>
      <c r="R125" s="56">
        <v>149.80000000000001</v>
      </c>
      <c r="S125" s="56">
        <v>171.1</v>
      </c>
      <c r="T125" s="56">
        <v>1.14219</v>
      </c>
      <c r="U125" s="18">
        <v>1.0320739999999999</v>
      </c>
    </row>
    <row r="126" spans="4:21" x14ac:dyDescent="0.2">
      <c r="D126" s="59"/>
      <c r="E126" s="46" t="s">
        <v>51</v>
      </c>
      <c r="F126" s="18">
        <v>134.86670000000001</v>
      </c>
      <c r="G126" s="19"/>
      <c r="H126" s="19"/>
      <c r="I126" s="19"/>
      <c r="J126" s="18">
        <v>138.08330000000001</v>
      </c>
      <c r="K126" s="19"/>
      <c r="L126" s="19"/>
      <c r="M126" s="19"/>
      <c r="N126" s="18">
        <v>145.9667</v>
      </c>
      <c r="O126" s="19"/>
      <c r="P126" s="19"/>
      <c r="Q126" s="19"/>
      <c r="R126" s="18">
        <v>149.80000000000001</v>
      </c>
      <c r="S126" s="19"/>
      <c r="T126" s="19"/>
      <c r="U126" s="19"/>
    </row>
    <row r="127" spans="4:21" x14ac:dyDescent="0.2">
      <c r="D127" s="45">
        <v>5</v>
      </c>
      <c r="E127" s="46">
        <v>1</v>
      </c>
      <c r="F127" s="56">
        <v>127.3</v>
      </c>
      <c r="G127" s="56">
        <v>139.80000000000001</v>
      </c>
      <c r="H127" s="56">
        <v>1.1002099999999999</v>
      </c>
      <c r="I127" s="18">
        <v>0.99414100000000005</v>
      </c>
      <c r="J127" s="56">
        <v>128.1</v>
      </c>
      <c r="K127" s="56">
        <v>140.5</v>
      </c>
      <c r="L127" s="56">
        <v>1.0472049999999999</v>
      </c>
      <c r="M127" s="18">
        <v>0.94624600000000003</v>
      </c>
      <c r="N127" s="56">
        <v>148.4</v>
      </c>
      <c r="O127" s="57"/>
      <c r="P127" s="57"/>
      <c r="Q127" s="19"/>
      <c r="R127" s="56">
        <v>129</v>
      </c>
      <c r="S127" s="56">
        <v>149.69999999999999</v>
      </c>
      <c r="T127" s="56">
        <v>1.1068389999999999</v>
      </c>
      <c r="U127" s="18">
        <v>1.0001310000000001</v>
      </c>
    </row>
    <row r="128" spans="4:21" x14ac:dyDescent="0.2">
      <c r="D128" s="7"/>
      <c r="E128" s="46">
        <v>2</v>
      </c>
      <c r="F128" s="56">
        <v>134.19999999999999</v>
      </c>
      <c r="G128" s="56">
        <v>149.9</v>
      </c>
      <c r="H128" s="56">
        <v>1.1796960000000001</v>
      </c>
      <c r="I128" s="18">
        <v>1.0659639999999999</v>
      </c>
      <c r="J128" s="56">
        <v>123.5</v>
      </c>
      <c r="K128" s="56">
        <v>144.1</v>
      </c>
      <c r="L128" s="56">
        <v>1.0740369999999999</v>
      </c>
      <c r="M128" s="18">
        <v>0.97049099999999999</v>
      </c>
      <c r="N128" s="56">
        <v>133.69999999999999</v>
      </c>
      <c r="O128" s="57"/>
      <c r="P128" s="57"/>
      <c r="Q128" s="19"/>
      <c r="R128" s="56">
        <v>133.9</v>
      </c>
      <c r="S128" s="57"/>
      <c r="T128" s="57"/>
      <c r="U128" s="19"/>
    </row>
    <row r="129" spans="4:21" x14ac:dyDescent="0.2">
      <c r="D129" s="7"/>
      <c r="E129" s="46">
        <v>3</v>
      </c>
      <c r="F129" s="56">
        <v>129.4</v>
      </c>
      <c r="G129" s="56">
        <v>140.69999999999999</v>
      </c>
      <c r="H129" s="56">
        <v>1.1072930000000001</v>
      </c>
      <c r="I129" s="18">
        <v>1.0005409999999999</v>
      </c>
      <c r="J129" s="56">
        <v>139.4</v>
      </c>
      <c r="K129" s="56">
        <v>159.30000000000001</v>
      </c>
      <c r="L129" s="56">
        <v>1.1873290000000001</v>
      </c>
      <c r="M129" s="18">
        <v>1.0728610000000001</v>
      </c>
      <c r="N129" s="56">
        <v>147.19999999999999</v>
      </c>
      <c r="O129" s="56">
        <v>127.5</v>
      </c>
      <c r="P129" s="56">
        <v>0.88850200000000001</v>
      </c>
      <c r="Q129" s="18">
        <v>0.80284299999999997</v>
      </c>
      <c r="R129" s="56">
        <v>146.19999999999999</v>
      </c>
      <c r="S129" s="56">
        <v>130</v>
      </c>
      <c r="T129" s="56">
        <v>0.96118300000000001</v>
      </c>
      <c r="U129" s="18">
        <v>0.86851699999999998</v>
      </c>
    </row>
    <row r="130" spans="4:21" x14ac:dyDescent="0.2">
      <c r="D130" s="7"/>
      <c r="E130" s="46">
        <v>4</v>
      </c>
      <c r="F130" s="56">
        <v>122.2</v>
      </c>
      <c r="G130" s="56">
        <v>143.19999999999999</v>
      </c>
      <c r="H130" s="56">
        <v>1.1269670000000001</v>
      </c>
      <c r="I130" s="18">
        <v>1.0183180000000001</v>
      </c>
      <c r="J130" s="56">
        <v>138.80000000000001</v>
      </c>
      <c r="K130" s="56">
        <v>168.9</v>
      </c>
      <c r="L130" s="56">
        <v>1.2588820000000001</v>
      </c>
      <c r="M130" s="18">
        <v>1.137516</v>
      </c>
      <c r="N130" s="56">
        <v>155</v>
      </c>
      <c r="O130" s="56">
        <v>123.2</v>
      </c>
      <c r="P130" s="56">
        <v>0.85853699999999999</v>
      </c>
      <c r="Q130" s="18">
        <v>0.77576699999999998</v>
      </c>
      <c r="R130" s="56">
        <v>131.9</v>
      </c>
      <c r="S130" s="56">
        <v>131.30000000000001</v>
      </c>
      <c r="T130" s="56">
        <v>0.97079499999999996</v>
      </c>
      <c r="U130" s="18">
        <v>0.87720299999999995</v>
      </c>
    </row>
    <row r="131" spans="4:21" x14ac:dyDescent="0.2">
      <c r="D131" s="7"/>
      <c r="E131" s="46">
        <v>5</v>
      </c>
      <c r="F131" s="56">
        <v>121.8</v>
      </c>
      <c r="G131" s="56">
        <v>128.69999999999999</v>
      </c>
      <c r="H131" s="56">
        <v>1.0128539999999999</v>
      </c>
      <c r="I131" s="18">
        <v>0.91520699999999999</v>
      </c>
      <c r="J131" s="56">
        <v>134.1</v>
      </c>
      <c r="K131" s="56">
        <v>145.5</v>
      </c>
      <c r="L131" s="56">
        <v>1.0844720000000001</v>
      </c>
      <c r="M131" s="18">
        <v>0.97992000000000001</v>
      </c>
      <c r="N131" s="56">
        <v>141.19999999999999</v>
      </c>
      <c r="O131" s="56">
        <v>140.4</v>
      </c>
      <c r="P131" s="56">
        <v>0.97839699999999996</v>
      </c>
      <c r="Q131" s="18">
        <v>0.88407199999999997</v>
      </c>
      <c r="R131" s="56">
        <v>137.5</v>
      </c>
      <c r="S131" s="56">
        <v>156.5</v>
      </c>
      <c r="T131" s="56">
        <v>1.157116</v>
      </c>
      <c r="U131" s="18">
        <v>1.045561</v>
      </c>
    </row>
    <row r="132" spans="4:21" x14ac:dyDescent="0.2">
      <c r="D132" s="7"/>
      <c r="E132" s="46">
        <v>6</v>
      </c>
      <c r="F132" s="56">
        <v>127.5</v>
      </c>
      <c r="G132" s="56">
        <v>135.4</v>
      </c>
      <c r="H132" s="56">
        <v>1.065582</v>
      </c>
      <c r="I132" s="18">
        <v>0.96285100000000001</v>
      </c>
      <c r="J132" s="56">
        <v>141.1</v>
      </c>
      <c r="K132" s="56">
        <v>151.5</v>
      </c>
      <c r="L132" s="56">
        <v>1.1291929999999999</v>
      </c>
      <c r="M132" s="18">
        <v>1.02033</v>
      </c>
      <c r="N132" s="56">
        <v>135.5</v>
      </c>
      <c r="O132" s="56">
        <v>138.19999999999999</v>
      </c>
      <c r="P132" s="56">
        <v>0.96306599999999998</v>
      </c>
      <c r="Q132" s="18">
        <v>0.87021899999999996</v>
      </c>
      <c r="R132" s="56">
        <v>133</v>
      </c>
      <c r="S132" s="56">
        <v>144.19999999999999</v>
      </c>
      <c r="T132" s="56">
        <v>1.066174</v>
      </c>
      <c r="U132" s="18">
        <v>0.96338599999999996</v>
      </c>
    </row>
    <row r="133" spans="4:21" x14ac:dyDescent="0.2">
      <c r="D133" s="59"/>
      <c r="E133" s="46" t="s">
        <v>51</v>
      </c>
      <c r="F133" s="18">
        <v>127.0667</v>
      </c>
      <c r="G133" s="19"/>
      <c r="H133" s="19"/>
      <c r="I133" s="19"/>
      <c r="J133" s="18">
        <v>134.16669999999999</v>
      </c>
      <c r="K133" s="19"/>
      <c r="L133" s="19"/>
      <c r="M133" s="19"/>
      <c r="N133" s="18">
        <v>143.5</v>
      </c>
      <c r="O133" s="19"/>
      <c r="P133" s="19"/>
      <c r="Q133" s="19"/>
      <c r="R133" s="18">
        <v>135.25</v>
      </c>
      <c r="S133" s="19"/>
      <c r="T133" s="19"/>
      <c r="U133" s="19"/>
    </row>
    <row r="134" spans="4:21" x14ac:dyDescent="0.2">
      <c r="D134" s="45">
        <v>6</v>
      </c>
      <c r="E134" s="46">
        <v>1</v>
      </c>
      <c r="F134" s="56">
        <v>116.8</v>
      </c>
      <c r="G134" s="56">
        <v>128.69999999999999</v>
      </c>
      <c r="H134" s="56">
        <v>1.1121989999999999</v>
      </c>
      <c r="I134" s="18">
        <v>1.004974</v>
      </c>
      <c r="J134" s="56">
        <v>116.4</v>
      </c>
      <c r="K134" s="57"/>
      <c r="L134" s="57"/>
      <c r="M134" s="19"/>
      <c r="N134" s="56">
        <v>124.8</v>
      </c>
      <c r="O134" s="57"/>
      <c r="P134" s="57"/>
      <c r="Q134" s="19"/>
      <c r="R134" s="56">
        <v>127.7</v>
      </c>
      <c r="S134" s="56">
        <v>139.69999999999999</v>
      </c>
      <c r="T134" s="56">
        <v>1.0992789999999999</v>
      </c>
      <c r="U134" s="18">
        <v>0.99329999999999996</v>
      </c>
    </row>
    <row r="135" spans="4:21" x14ac:dyDescent="0.2">
      <c r="D135" s="7"/>
      <c r="E135" s="46">
        <v>2</v>
      </c>
      <c r="F135" s="56">
        <v>114.2</v>
      </c>
      <c r="G135" s="56">
        <v>122.1</v>
      </c>
      <c r="H135" s="56">
        <v>1.0551630000000001</v>
      </c>
      <c r="I135" s="18">
        <v>0.95343699999999998</v>
      </c>
      <c r="J135" s="57"/>
      <c r="K135" s="57"/>
      <c r="L135" s="57"/>
      <c r="M135" s="19"/>
      <c r="N135" s="56">
        <v>127.6</v>
      </c>
      <c r="O135" s="57"/>
      <c r="P135" s="57"/>
      <c r="Q135" s="19"/>
      <c r="R135" s="56">
        <v>124.5</v>
      </c>
      <c r="S135" s="56">
        <v>128</v>
      </c>
      <c r="T135" s="56">
        <v>1.0072129999999999</v>
      </c>
      <c r="U135" s="18">
        <v>0.91010999999999997</v>
      </c>
    </row>
    <row r="136" spans="4:21" x14ac:dyDescent="0.2">
      <c r="D136" s="7"/>
      <c r="E136" s="46">
        <v>3</v>
      </c>
      <c r="F136" s="56">
        <v>117.2</v>
      </c>
      <c r="G136" s="56">
        <v>130.19999999999999</v>
      </c>
      <c r="H136" s="56">
        <v>1.125162</v>
      </c>
      <c r="I136" s="18">
        <v>1.0166869999999999</v>
      </c>
      <c r="J136" s="56">
        <v>123.7</v>
      </c>
      <c r="K136" s="56">
        <v>137</v>
      </c>
      <c r="L136" s="56">
        <v>1.1376850000000001</v>
      </c>
      <c r="M136" s="18">
        <v>1.028003</v>
      </c>
      <c r="N136" s="56">
        <v>128.6</v>
      </c>
      <c r="O136" s="56">
        <v>115.6</v>
      </c>
      <c r="P136" s="56">
        <v>0.90638200000000002</v>
      </c>
      <c r="Q136" s="18">
        <v>0.81899999999999995</v>
      </c>
      <c r="R136" s="56">
        <v>128.19999999999999</v>
      </c>
      <c r="S136" s="56">
        <v>113.3</v>
      </c>
      <c r="T136" s="56">
        <v>0.89154100000000003</v>
      </c>
      <c r="U136" s="18">
        <v>0.805589</v>
      </c>
    </row>
    <row r="137" spans="4:21" x14ac:dyDescent="0.2">
      <c r="D137" s="7"/>
      <c r="E137" s="46">
        <v>4</v>
      </c>
      <c r="F137" s="56">
        <v>114.9</v>
      </c>
      <c r="G137" s="56">
        <v>127.6</v>
      </c>
      <c r="H137" s="56">
        <v>1.1026929999999999</v>
      </c>
      <c r="I137" s="18">
        <v>0.99638499999999997</v>
      </c>
      <c r="J137" s="56">
        <v>123.7</v>
      </c>
      <c r="K137" s="56">
        <v>133.4</v>
      </c>
      <c r="L137" s="56">
        <v>1.1077889999999999</v>
      </c>
      <c r="M137" s="18">
        <v>1.0009889999999999</v>
      </c>
      <c r="N137" s="56">
        <v>128.69999999999999</v>
      </c>
      <c r="O137" s="56">
        <v>118.4</v>
      </c>
      <c r="P137" s="56">
        <v>0.92833600000000005</v>
      </c>
      <c r="Q137" s="18">
        <v>0.83883700000000005</v>
      </c>
      <c r="R137" s="56">
        <v>125.6</v>
      </c>
      <c r="S137" s="56">
        <v>111.6</v>
      </c>
      <c r="T137" s="56">
        <v>0.87816399999999994</v>
      </c>
      <c r="U137" s="18">
        <v>0.79350200000000004</v>
      </c>
    </row>
    <row r="138" spans="4:21" x14ac:dyDescent="0.2">
      <c r="D138" s="7"/>
      <c r="E138" s="46">
        <v>5</v>
      </c>
      <c r="F138" s="56">
        <v>118.2</v>
      </c>
      <c r="G138" s="56">
        <v>128.9</v>
      </c>
      <c r="H138" s="56">
        <v>1.113928</v>
      </c>
      <c r="I138" s="18">
        <v>1.006537</v>
      </c>
      <c r="J138" s="56">
        <v>115.7</v>
      </c>
      <c r="K138" s="56">
        <v>134.4</v>
      </c>
      <c r="L138" s="56">
        <v>1.1160939999999999</v>
      </c>
      <c r="M138" s="18">
        <v>1.008494</v>
      </c>
      <c r="N138" s="57"/>
      <c r="O138" s="56">
        <v>135.5</v>
      </c>
      <c r="P138" s="56">
        <v>1.0624119999999999</v>
      </c>
      <c r="Q138" s="18">
        <v>0.95998700000000003</v>
      </c>
      <c r="R138" s="56">
        <v>128.4</v>
      </c>
      <c r="S138" s="56">
        <v>145.80000000000001</v>
      </c>
      <c r="T138" s="56">
        <v>1.1472789999999999</v>
      </c>
      <c r="U138" s="18">
        <v>1.036672</v>
      </c>
    </row>
    <row r="139" spans="4:21" x14ac:dyDescent="0.2">
      <c r="D139" s="7"/>
      <c r="E139" s="46">
        <v>6</v>
      </c>
      <c r="F139" s="56">
        <v>113</v>
      </c>
      <c r="G139" s="56">
        <v>134.9</v>
      </c>
      <c r="H139" s="56">
        <v>1.165778</v>
      </c>
      <c r="I139" s="18">
        <v>1.053388</v>
      </c>
      <c r="J139" s="56">
        <v>122.6</v>
      </c>
      <c r="K139" s="56">
        <v>130.19999999999999</v>
      </c>
      <c r="L139" s="56">
        <v>1.081216</v>
      </c>
      <c r="M139" s="18">
        <v>0.97697800000000001</v>
      </c>
      <c r="N139" s="56">
        <v>128</v>
      </c>
      <c r="O139" s="56">
        <v>133.5</v>
      </c>
      <c r="P139" s="56">
        <v>1.0467299999999999</v>
      </c>
      <c r="Q139" s="18">
        <v>0.94581700000000002</v>
      </c>
      <c r="R139" s="56">
        <v>128.1</v>
      </c>
      <c r="S139" s="56">
        <v>145.30000000000001</v>
      </c>
      <c r="T139" s="56">
        <v>1.1433439999999999</v>
      </c>
      <c r="U139" s="18">
        <v>1.0331170000000001</v>
      </c>
    </row>
    <row r="140" spans="4:21" x14ac:dyDescent="0.2">
      <c r="D140" s="59"/>
      <c r="E140" s="46" t="s">
        <v>51</v>
      </c>
      <c r="F140" s="18">
        <v>115.7167</v>
      </c>
      <c r="G140" s="19"/>
      <c r="H140" s="19"/>
      <c r="I140" s="19"/>
      <c r="J140" s="18">
        <v>120.42</v>
      </c>
      <c r="K140" s="19"/>
      <c r="L140" s="19"/>
      <c r="M140" s="19"/>
      <c r="N140" s="18">
        <v>127.54</v>
      </c>
      <c r="O140" s="19"/>
      <c r="P140" s="19"/>
      <c r="Q140" s="19"/>
      <c r="R140" s="18">
        <v>127.08329999999999</v>
      </c>
      <c r="S140" s="19"/>
      <c r="T140" s="19"/>
      <c r="U140" s="19"/>
    </row>
    <row r="141" spans="4:21" x14ac:dyDescent="0.2">
      <c r="D141" s="45">
        <v>7</v>
      </c>
      <c r="E141" s="46">
        <v>1</v>
      </c>
      <c r="F141" s="56">
        <v>126.1</v>
      </c>
      <c r="G141" s="56">
        <v>136</v>
      </c>
      <c r="H141" s="56">
        <v>1.1497580000000001</v>
      </c>
      <c r="I141" s="18">
        <v>1.0389120000000001</v>
      </c>
      <c r="J141" s="56">
        <v>109.5</v>
      </c>
      <c r="K141" s="56">
        <v>138.19999999999999</v>
      </c>
      <c r="L141" s="56">
        <v>1.1731750000000001</v>
      </c>
      <c r="M141" s="18">
        <v>1.0600719999999999</v>
      </c>
      <c r="N141" s="19"/>
      <c r="O141" s="19"/>
      <c r="P141" s="57"/>
      <c r="Q141" s="19"/>
      <c r="R141" s="56">
        <v>138.19999999999999</v>
      </c>
      <c r="S141" s="56">
        <v>133.9</v>
      </c>
      <c r="T141" s="56">
        <v>1.026939</v>
      </c>
      <c r="U141" s="18">
        <v>0.92793400000000004</v>
      </c>
    </row>
    <row r="142" spans="4:21" x14ac:dyDescent="0.2">
      <c r="D142" s="7"/>
      <c r="E142" s="46">
        <v>2</v>
      </c>
      <c r="F142" s="56">
        <v>131.1</v>
      </c>
      <c r="G142" s="56">
        <v>133.69999999999999</v>
      </c>
      <c r="H142" s="56">
        <v>1.130314</v>
      </c>
      <c r="I142" s="18">
        <v>1.0213429999999999</v>
      </c>
      <c r="J142" s="56">
        <v>112.3</v>
      </c>
      <c r="K142" s="56">
        <v>139</v>
      </c>
      <c r="L142" s="56">
        <v>1.1799660000000001</v>
      </c>
      <c r="M142" s="18">
        <v>1.066208</v>
      </c>
      <c r="N142" s="19"/>
      <c r="O142" s="19"/>
      <c r="P142" s="57"/>
      <c r="Q142" s="19"/>
      <c r="R142" s="56">
        <v>139</v>
      </c>
      <c r="S142" s="56">
        <v>133.1</v>
      </c>
      <c r="T142" s="56">
        <v>1.0208029999999999</v>
      </c>
      <c r="U142" s="18">
        <v>0.92239000000000004</v>
      </c>
    </row>
    <row r="143" spans="4:21" x14ac:dyDescent="0.2">
      <c r="D143" s="7"/>
      <c r="E143" s="46">
        <v>3</v>
      </c>
      <c r="F143" s="56">
        <v>130.80000000000001</v>
      </c>
      <c r="G143" s="57"/>
      <c r="H143" s="57"/>
      <c r="I143" s="19"/>
      <c r="J143" s="56">
        <v>122.1</v>
      </c>
      <c r="K143" s="56">
        <v>114.9</v>
      </c>
      <c r="L143" s="56">
        <v>0.97538199999999997</v>
      </c>
      <c r="M143" s="18">
        <v>0.88134699999999999</v>
      </c>
      <c r="N143" s="19"/>
      <c r="O143" s="19"/>
      <c r="P143" s="57"/>
      <c r="Q143" s="19"/>
      <c r="R143" s="56">
        <v>114.9</v>
      </c>
      <c r="S143" s="56">
        <v>124.6</v>
      </c>
      <c r="T143" s="56">
        <v>0.95561300000000005</v>
      </c>
      <c r="U143" s="18">
        <v>0.86348400000000003</v>
      </c>
    </row>
    <row r="144" spans="4:21" x14ac:dyDescent="0.2">
      <c r="D144" s="7"/>
      <c r="E144" s="46">
        <v>4</v>
      </c>
      <c r="F144" s="57"/>
      <c r="G144" s="56">
        <v>132.69999999999999</v>
      </c>
      <c r="H144" s="56">
        <v>1.1218600000000001</v>
      </c>
      <c r="I144" s="18">
        <v>1.0137039999999999</v>
      </c>
      <c r="J144" s="56">
        <v>129</v>
      </c>
      <c r="K144" s="56">
        <v>114.7</v>
      </c>
      <c r="L144" s="56">
        <v>0.97368399999999999</v>
      </c>
      <c r="M144" s="18">
        <v>0.87981299999999996</v>
      </c>
      <c r="N144" s="19"/>
      <c r="O144" s="19"/>
      <c r="P144" s="57"/>
      <c r="Q144" s="19"/>
      <c r="R144" s="56">
        <v>114.7</v>
      </c>
      <c r="S144" s="57"/>
      <c r="T144" s="57"/>
      <c r="U144" s="19"/>
    </row>
    <row r="145" spans="4:21" x14ac:dyDescent="0.2">
      <c r="D145" s="7"/>
      <c r="E145" s="46">
        <v>5</v>
      </c>
      <c r="F145" s="56">
        <v>118.2</v>
      </c>
      <c r="G145" s="57"/>
      <c r="H145" s="57"/>
      <c r="I145" s="19"/>
      <c r="J145" s="56">
        <v>122.6</v>
      </c>
      <c r="K145" s="56">
        <v>133.80000000000001</v>
      </c>
      <c r="L145" s="56">
        <v>1.135823</v>
      </c>
      <c r="M145" s="18">
        <v>1.026321</v>
      </c>
      <c r="N145" s="19"/>
      <c r="O145" s="19"/>
      <c r="P145" s="57"/>
      <c r="Q145" s="19"/>
      <c r="R145" s="56">
        <v>133.80000000000001</v>
      </c>
      <c r="S145" s="56">
        <v>138.69999999999999</v>
      </c>
      <c r="T145" s="56">
        <v>1.063752</v>
      </c>
      <c r="U145" s="18">
        <v>0.961198</v>
      </c>
    </row>
    <row r="146" spans="4:21" x14ac:dyDescent="0.2">
      <c r="D146" s="7"/>
      <c r="E146" s="46">
        <v>6</v>
      </c>
      <c r="F146" s="56">
        <v>123.3</v>
      </c>
      <c r="G146" s="56">
        <v>136</v>
      </c>
      <c r="H146" s="56">
        <v>1.1497580000000001</v>
      </c>
      <c r="I146" s="18">
        <v>1.0389120000000001</v>
      </c>
      <c r="J146" s="56">
        <v>127.3</v>
      </c>
      <c r="K146" s="56">
        <v>129.9</v>
      </c>
      <c r="L146" s="56">
        <v>1.102716</v>
      </c>
      <c r="M146" s="18">
        <v>0.99640499999999999</v>
      </c>
      <c r="N146" s="19"/>
      <c r="O146" s="19"/>
      <c r="P146" s="57"/>
      <c r="Q146" s="19"/>
      <c r="R146" s="56">
        <v>129.9</v>
      </c>
      <c r="S146" s="56">
        <v>142.5</v>
      </c>
      <c r="T146" s="56">
        <v>1.0928960000000001</v>
      </c>
      <c r="U146" s="18">
        <v>0.98753199999999997</v>
      </c>
    </row>
    <row r="147" spans="4:21" x14ac:dyDescent="0.2">
      <c r="D147" s="7"/>
      <c r="E147" s="46">
        <v>7</v>
      </c>
      <c r="F147" s="56">
        <v>97.5</v>
      </c>
      <c r="G147" s="56">
        <v>130.5</v>
      </c>
      <c r="H147" s="56">
        <v>1.103261</v>
      </c>
      <c r="I147" s="18">
        <v>0.99689799999999995</v>
      </c>
      <c r="J147" s="56">
        <v>107.1</v>
      </c>
      <c r="K147" s="56">
        <v>134.69999999999999</v>
      </c>
      <c r="L147" s="56">
        <v>1.1434629999999999</v>
      </c>
      <c r="M147" s="18">
        <v>1.0332239999999999</v>
      </c>
      <c r="N147" s="19"/>
      <c r="O147" s="19"/>
      <c r="P147" s="57"/>
      <c r="Q147" s="19"/>
      <c r="R147" s="56">
        <v>134.69999999999999</v>
      </c>
      <c r="S147" s="56">
        <v>139.5</v>
      </c>
      <c r="T147" s="56">
        <v>1.069888</v>
      </c>
      <c r="U147" s="18">
        <v>0.96674199999999999</v>
      </c>
    </row>
    <row r="148" spans="4:21" x14ac:dyDescent="0.2">
      <c r="D148" s="7"/>
      <c r="E148" s="46">
        <v>8</v>
      </c>
      <c r="F148" s="60">
        <v>101</v>
      </c>
      <c r="G148" s="60">
        <v>135.19999999999999</v>
      </c>
      <c r="H148" s="56">
        <v>1.142995</v>
      </c>
      <c r="I148" s="18">
        <v>1.0328010000000001</v>
      </c>
      <c r="J148" s="56">
        <v>112.5</v>
      </c>
      <c r="K148" s="56">
        <v>137.9</v>
      </c>
      <c r="L148" s="56">
        <v>1.170628</v>
      </c>
      <c r="M148" s="18">
        <v>1.0577700000000001</v>
      </c>
      <c r="N148" s="19"/>
      <c r="O148" s="19"/>
      <c r="P148" s="57"/>
      <c r="Q148" s="19"/>
      <c r="R148" s="56">
        <v>137.9</v>
      </c>
      <c r="S148" s="56">
        <v>135.80000000000001</v>
      </c>
      <c r="T148" s="56">
        <v>1.0415110000000001</v>
      </c>
      <c r="U148" s="18">
        <v>0.94110099999999997</v>
      </c>
    </row>
    <row r="149" spans="4:21" x14ac:dyDescent="0.2">
      <c r="D149" s="19"/>
      <c r="E149" s="46" t="s">
        <v>51</v>
      </c>
      <c r="F149" s="18">
        <v>118.28570000000001</v>
      </c>
      <c r="G149" s="19"/>
      <c r="H149" s="19"/>
      <c r="I149" s="19"/>
      <c r="J149" s="18">
        <v>117.8</v>
      </c>
      <c r="K149" s="19"/>
      <c r="L149" s="19"/>
      <c r="M149" s="19"/>
      <c r="N149" s="19"/>
      <c r="O149" s="19"/>
      <c r="P149" s="19"/>
      <c r="Q149" s="19"/>
      <c r="R149" s="18">
        <v>130.38749999999999</v>
      </c>
      <c r="S149" s="19"/>
      <c r="T149" s="19"/>
      <c r="U149" s="19"/>
    </row>
    <row r="150" spans="4:21" x14ac:dyDescent="0.2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4:21" x14ac:dyDescent="0.2">
      <c r="D151" s="19"/>
      <c r="E151" s="19"/>
      <c r="F151" s="19"/>
      <c r="G151" s="19"/>
      <c r="H151" s="46" t="s">
        <v>6</v>
      </c>
      <c r="I151" s="61">
        <v>1</v>
      </c>
      <c r="J151" s="19"/>
      <c r="K151" s="19"/>
      <c r="L151" s="19"/>
      <c r="M151" s="61">
        <v>0.97868999999999995</v>
      </c>
      <c r="N151" s="19"/>
      <c r="O151" s="19"/>
      <c r="P151" s="19"/>
      <c r="Q151" s="61">
        <v>0.98704999999999998</v>
      </c>
      <c r="R151" s="19"/>
      <c r="S151" s="19"/>
      <c r="T151" s="19"/>
      <c r="U151" s="61">
        <v>0.96355000000000002</v>
      </c>
    </row>
    <row r="152" spans="4:21" x14ac:dyDescent="0.2">
      <c r="D152" s="19"/>
      <c r="E152" s="19"/>
      <c r="F152" s="19"/>
      <c r="G152" s="19"/>
      <c r="H152" s="46" t="s">
        <v>7</v>
      </c>
      <c r="I152" s="18">
        <v>1.1195E-2</v>
      </c>
      <c r="J152" s="19"/>
      <c r="K152" s="19"/>
      <c r="L152" s="19"/>
      <c r="M152" s="18">
        <v>1.6846E-2</v>
      </c>
      <c r="N152" s="19"/>
      <c r="O152" s="19"/>
      <c r="P152" s="19"/>
      <c r="Q152" s="18">
        <v>2.5333999999999999E-2</v>
      </c>
      <c r="R152" s="19"/>
      <c r="S152" s="19"/>
      <c r="T152" s="19"/>
      <c r="U152" s="18">
        <v>1.038E-2</v>
      </c>
    </row>
  </sheetData>
  <mergeCells count="42">
    <mergeCell ref="D113:D118"/>
    <mergeCell ref="D120:D125"/>
    <mergeCell ref="D127:D132"/>
    <mergeCell ref="D134:D139"/>
    <mergeCell ref="D141:D148"/>
    <mergeCell ref="F97:I97"/>
    <mergeCell ref="J97:M97"/>
    <mergeCell ref="N97:Q97"/>
    <mergeCell ref="R97:U97"/>
    <mergeCell ref="D99:D104"/>
    <mergeCell ref="D106:D111"/>
    <mergeCell ref="D76:D81"/>
    <mergeCell ref="D83:D88"/>
    <mergeCell ref="F96:G96"/>
    <mergeCell ref="J96:K96"/>
    <mergeCell ref="N96:O96"/>
    <mergeCell ref="R96:S96"/>
    <mergeCell ref="D56:D59"/>
    <mergeCell ref="D60:D62"/>
    <mergeCell ref="D63:D65"/>
    <mergeCell ref="F73:G73"/>
    <mergeCell ref="J73:K73"/>
    <mergeCell ref="F74:I74"/>
    <mergeCell ref="J74:M74"/>
    <mergeCell ref="D43:D45"/>
    <mergeCell ref="D47:D49"/>
    <mergeCell ref="F53:K53"/>
    <mergeCell ref="L53:Q53"/>
    <mergeCell ref="F54:K54"/>
    <mergeCell ref="L54:Q54"/>
    <mergeCell ref="D22:D27"/>
    <mergeCell ref="F35:K35"/>
    <mergeCell ref="L35:Q35"/>
    <mergeCell ref="F36:K36"/>
    <mergeCell ref="L36:Q36"/>
    <mergeCell ref="D38:D41"/>
    <mergeCell ref="F3:G3"/>
    <mergeCell ref="J3:K3"/>
    <mergeCell ref="F4:I4"/>
    <mergeCell ref="J4:M4"/>
    <mergeCell ref="D6:D11"/>
    <mergeCell ref="D13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S5A</vt:lpstr>
      <vt:lpstr>Figure S5B</vt:lpstr>
      <vt:lpstr>Figure S5C</vt:lpstr>
      <vt:lpstr>Figure S5D</vt:lpstr>
      <vt:lpstr>Figure S5E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2024-02-29T15:43:15Z</dcterms:created>
  <dcterms:modified xsi:type="dcterms:W3CDTF">2024-03-01T15:02:40Z</dcterms:modified>
</cp:coreProperties>
</file>